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财政拨款收支预算总表" sheetId="1" r:id="rId1"/>
    <sheet name="一般公共预算支出表" sheetId="2" r:id="rId2"/>
    <sheet name="基本支出预算表" sheetId="3" r:id="rId3"/>
    <sheet name="部门收支总表" sheetId="4" r:id="rId4"/>
    <sheet name="部门收入总表" sheetId="5" r:id="rId5"/>
    <sheet name="部门支出总表" sheetId="6" r:id="rId6"/>
    <sheet name="wFXEWDtC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">#N/A</definedName>
    <definedName name="_Fill" hidden="1">'[1]eqpmad2'!#REF!</definedName>
    <definedName name="aiu_bottom">'[7]Financ. Overview'!#REF!</definedName>
    <definedName name="Bust">'wFXEWDtC'!$C$31</definedName>
    <definedName name="Continue">'wFXEWDtC'!$C$9</definedName>
    <definedName name="Document_array" localSheetId="6">{"Book1","部门预算公开情况表.xls"}</definedName>
    <definedName name="Documents_array">'wFXEWDtC'!$B$1:$B$16</definedName>
    <definedName name="FRC">'[3]Main'!$C$9</definedName>
    <definedName name="Hello">'wFXEWDtC'!$A$15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'wFXEWDtC'!$A$26</definedName>
    <definedName name="Module.Prix_SMC" localSheetId="6">'wFXEWDtC'!Module.Prix_SMC</definedName>
    <definedName name="Module.Prix_SMC">[0]!Module.Prix_SMC</definedName>
    <definedName name="Morning">'wFXEWDtC'!$C$39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oppy">'wFXEWDtC'!$C$27</definedName>
    <definedName name="pr_toolbox">'[7]Toolbox'!$A$3:$I$80</definedName>
    <definedName name="Prix_SMC" localSheetId="6">'wFXEWDtC'!Prix_SMC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<sst xmlns="http://schemas.openxmlformats.org/spreadsheetml/2006/main" count="204" uniqueCount="170">
  <si>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</si>
  <si>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</si>
  <si>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</si>
  <si>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</si>
  <si>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</si>
  <si>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</si>
  <si>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</si>
  <si>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</si>
  <si>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</si>
  <si>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一般公共服务支出</t>
  </si>
  <si>
    <t xml:space="preserve">  人大事务</t>
  </si>
  <si>
    <t xml:space="preserve">    一般行政管理事务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</si>
  <si>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</si>
  <si>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</si>
  <si>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</si>
  <si>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</si>
  <si>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</si>
  <si>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</si>
  <si>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</si>
  <si>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</si>
  <si>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</si>
  <si>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</si>
  <si>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</si>
  <si>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</si>
  <si>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</si>
  <si>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对个人和家庭的补助</t>
  </si>
  <si>
    <t xml:space="preserve">  离休费</t>
  </si>
  <si>
    <t xml:space="preserve">  退休费</t>
  </si>
  <si>
    <t xml:space="preserve">  抚恤金</t>
  </si>
  <si>
    <t>其他资本性支出</t>
  </si>
  <si>
    <t xml:space="preserve">  办公设备购置</t>
  </si>
  <si>
    <t xml:space="preserve">  专用设备购置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</si>
  <si>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</si>
  <si>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</si>
  <si>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</si>
  <si>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</si>
  <si>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</si>
  <si>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</si>
  <si>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</si>
  <si>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</si>
  <si>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</si>
  <si>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</si>
  <si>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一般公共服务支出</t>
  </si>
  <si>
    <t xml:space="preserve">    行政运行</t>
  </si>
  <si>
    <t xml:space="preserve">    一般行政管理事务</t>
  </si>
  <si>
    <t>合    计</t>
  </si>
  <si>
    <t>基本支出</t>
  </si>
  <si>
    <t>项目支出</t>
  </si>
  <si>
    <t>部门支出总表</t>
  </si>
  <si>
    <t xml:space="preserve">  人大事务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</si>
  <si>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</si>
  <si>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</si>
  <si>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</si>
  <si>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</si>
  <si>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</si>
  <si>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</si>
  <si>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</si>
  <si>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</si>
  <si>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</si>
  <si>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</si>
  <si>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</si>
  <si>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</si>
  <si>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</si>
  <si>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</si>
  <si>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</si>
  <si>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</si>
  <si>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</si>
  <si>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</si>
  <si>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</si>
  <si>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</si>
  <si>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</si>
  <si>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</si>
  <si>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</si>
  <si>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</si>
  <si>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</si>
  <si>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</si>
  <si>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</si>
  <si>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</si>
  <si>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</si>
  <si>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</si>
  <si>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</si>
  <si>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</si>
  <si>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</si>
  <si>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</si>
  <si>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</si>
  <si>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</si>
  <si>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</si>
  <si>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</si>
  <si>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</si>
  <si>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</si>
  <si>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</si>
  <si>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</si>
  <si>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</si>
  <si>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</si>
  <si>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</si>
  <si>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</si>
  <si>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</si>
  <si>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</si>
  <si>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</si>
  <si>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</si>
  <si>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</si>
  <si>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</si>
  <si>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</si>
  <si>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</si>
  <si>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</si>
  <si>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</si>
  <si>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</si>
  <si>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</si>
  <si>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</si>
  <si>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</si>
  <si>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</si>
  <si>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</si>
  <si>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</si>
  <si>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</si>
  <si>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</si>
  <si>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</si>
  <si>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</si>
  <si>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</si>
  <si>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</si>
  <si>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</si>
  <si>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</si>
  <si>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</si>
  <si>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</si>
  <si>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</si>
  <si>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</si>
  <si>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</si>
  <si>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</si>
  <si>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</si>
  <si>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</si>
  <si>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部门公开表5</t>
  </si>
  <si>
    <t>部门公开表7</t>
  </si>
  <si>
    <t>部门预算公开情况表.xls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</si>
  <si>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</si>
  <si>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</si>
  <si>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</si>
  <si>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</si>
  <si>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</si>
  <si>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</si>
  <si>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</si>
  <si>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</si>
  <si>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</si>
  <si>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</si>
  <si>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</si>
  <si>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</si>
  <si>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 人大会议</t>
  </si>
  <si>
    <t xml:space="preserve">    代表工作</t>
  </si>
  <si>
    <t xml:space="preserve">    行政运行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</si>
  <si>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</si>
  <si>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</si>
  <si>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</si>
  <si>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</si>
  <si>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  行政单位医疗</t>
  </si>
  <si>
    <t xml:space="preserve">    公务员医疗补助</t>
  </si>
  <si>
    <t>车辆燃修费</t>
  </si>
  <si>
    <t xml:space="preserve"> 工会经费</t>
  </si>
  <si>
    <t>职工教育经费</t>
  </si>
  <si>
    <t>基本医疗保险</t>
  </si>
  <si>
    <t>工伤保险</t>
  </si>
  <si>
    <t>生育保险</t>
  </si>
  <si>
    <t>住房公积金</t>
  </si>
  <si>
    <t>独子费</t>
  </si>
  <si>
    <t>医疗费</t>
  </si>
  <si>
    <t>生活补助</t>
  </si>
  <si>
    <t>合计</t>
  </si>
  <si>
    <t>其他社会保障缴费</t>
  </si>
  <si>
    <t>机关事业单位基本养老保险缴费</t>
  </si>
  <si>
    <t>公务用车改革补贴</t>
  </si>
  <si>
    <t>2017年预算数</t>
  </si>
  <si>
    <t>机关事业单位基本养老保险缴费支出</t>
  </si>
  <si>
    <t>行政事业单位医疗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</si>
</sst>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10804]#,##0.00#;\(\-#,##0.00#\);\ "/>
    <numFmt numFmtId="185" formatCode="#,##0.00_ "/>
    <numFmt numFmtId="186" formatCode="#,##0.00_ ;[Red]\-#,##0.00\ ;;"/>
    <numFmt numFmtId="187" formatCode="0.0%"/>
    <numFmt numFmtId="188" formatCode="0.00_ "/>
    <numFmt numFmtId="189" formatCode="_ &quot;¥&quot;* #,##0.00_ ;_ &quot;¥&quot;* \-#,##0.00_ ;_ &quot;¥&quot;* \-??_ ;_ @_ "/>
    <numFmt numFmtId="190" formatCode="_ &quot;¥&quot;* #,##0_ ;_ &quot;¥&quot;* \-#,##0_ ;_ &quot;¥&quot;* \-_ ;_ @_ "/>
    <numFmt numFmtId="191" formatCode="0_ "/>
    <numFmt numFmtId="192" formatCode="yyyy&quot;年&quot;m&quot;月&quot;d&quot;日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F400]h:mm:ss\ AM/PM"/>
    <numFmt numFmtId="198" formatCode="0_);[Red]\(0\)"/>
    <numFmt numFmtId="199" formatCode="#,###,##0.00"/>
    <numFmt numFmtId="200" formatCode="#,###,##0"/>
    <numFmt numFmtId="201" formatCode="0.00;[Red]0.00"/>
    <numFmt numFmtId="202" formatCode="0.00_);[Red]\(0.00\)"/>
    <numFmt numFmtId="203" formatCode="0.0_ "/>
    <numFmt numFmtId="204" formatCode="&quot;$&quot;#,##0_);[Red]\(&quot;$&quot;#,##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\$#,##0.00;\(\$#,##0.00\)"/>
    <numFmt numFmtId="209" formatCode="\$#,##0;\(\$#,##0\)"/>
    <numFmt numFmtId="210" formatCode="#,##0;\(#,##0\)"/>
    <numFmt numFmtId="211" formatCode="yy\.mm\.dd"/>
    <numFmt numFmtId="212" formatCode="#,##0.0_);\(#,##0.0\)"/>
    <numFmt numFmtId="213" formatCode="&quot;$&quot;\ #,##0_-;[Red]&quot;$&quot;\ #,##0\-"/>
    <numFmt numFmtId="214" formatCode="&quot;$&quot;\ #,##0.00_-;[Red]&quot;$&quot;\ #,##0.00\-"/>
    <numFmt numFmtId="215" formatCode="_-&quot;$&quot;\ * #,##0_-;_-&quot;$&quot;\ * #,##0\-;_-&quot;$&quot;\ * &quot;-&quot;_-;_-@_-"/>
    <numFmt numFmtId="216" formatCode="_-&quot;$&quot;\ * #,##0.00_-;_-&quot;$&quot;\ * #,##0.00\-;_-&quot;$&quot;\ * &quot;-&quot;??_-;_-@_-"/>
    <numFmt numFmtId="217" formatCode="0.000_ "/>
    <numFmt numFmtId="218" formatCode="0.000_);\(0.000\)"/>
    <numFmt numFmtId="219" formatCode="0.000_);[Red]\(0.000\)"/>
    <numFmt numFmtId="220" formatCode="0.0000_ "/>
    <numFmt numFmtId="221" formatCode="0.00_);\(0.00\)"/>
    <numFmt numFmtId="222" formatCode="yyyymm"/>
    <numFmt numFmtId="223" formatCode="yyyy/m"/>
    <numFmt numFmtId="224" formatCode="yyyy&quot;年&quot;m&quot;月&quot;;@"/>
    <numFmt numFmtId="225" formatCode="m&quot;月&quot;d&quot;日&quot;;@"/>
    <numFmt numFmtId="226" formatCode="mmm/yyyy"/>
    <numFmt numFmtId="227" formatCode="0_);\(0\)"/>
    <numFmt numFmtId="228" formatCode="0.0_);[Red]\(0.0\)"/>
    <numFmt numFmtId="229" formatCode="[$-804]yyyy&quot;年&quot;m&quot;月&quot;d&quot;日&quot;\ dddd"/>
  </numFmts>
  <fonts count="62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简体"/>
      <family val="0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8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2" fillId="0" borderId="0">
      <alignment/>
      <protection locked="0"/>
    </xf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5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0" borderId="0">
      <alignment horizontal="center" wrapText="1"/>
      <protection locked="0"/>
    </xf>
    <xf numFmtId="181" fontId="9" fillId="0" borderId="0" applyFont="0" applyFill="0" applyBorder="0" applyAlignment="0" applyProtection="0"/>
    <xf numFmtId="210" fontId="38" fillId="0" borderId="0">
      <alignment/>
      <protection/>
    </xf>
    <xf numFmtId="183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08" fontId="38" fillId="0" borderId="0">
      <alignment/>
      <protection/>
    </xf>
    <xf numFmtId="15" fontId="39" fillId="0" borderId="0">
      <alignment/>
      <protection/>
    </xf>
    <xf numFmtId="209" fontId="38" fillId="0" borderId="0">
      <alignment/>
      <protection/>
    </xf>
    <xf numFmtId="0" fontId="9" fillId="0" borderId="0">
      <alignment/>
      <protection/>
    </xf>
    <xf numFmtId="38" fontId="40" fillId="28" borderId="0" applyNumberFormat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10" fontId="40" fillId="29" borderId="3" applyNumberFormat="0" applyBorder="0" applyAlignment="0" applyProtection="0"/>
    <xf numFmtId="212" fontId="42" fillId="30" borderId="0">
      <alignment/>
      <protection/>
    </xf>
    <xf numFmtId="212" fontId="43" fillId="31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4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14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38" fillId="0" borderId="0">
      <alignment/>
      <protection/>
    </xf>
    <xf numFmtId="37" fontId="44" fillId="0" borderId="0">
      <alignment/>
      <protection/>
    </xf>
    <xf numFmtId="213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14" fontId="3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9" fillId="0" borderId="0" applyFont="0" applyFill="0" applyProtection="0">
      <alignment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37" fillId="0" borderId="4">
      <alignment horizontal="center"/>
      <protection/>
    </xf>
    <xf numFmtId="3" fontId="39" fillId="0" borderId="0" applyFont="0" applyFill="0" applyBorder="0" applyAlignment="0" applyProtection="0"/>
    <xf numFmtId="0" fontId="39" fillId="32" borderId="0" applyNumberFormat="0" applyFont="0" applyBorder="0" applyAlignment="0" applyProtection="0"/>
    <xf numFmtId="0" fontId="46" fillId="33" borderId="5">
      <alignment/>
      <protection locked="0"/>
    </xf>
    <xf numFmtId="0" fontId="47" fillId="0" borderId="0">
      <alignment/>
      <protection/>
    </xf>
    <xf numFmtId="0" fontId="46" fillId="33" borderId="5">
      <alignment/>
      <protection locked="0"/>
    </xf>
    <xf numFmtId="0" fontId="46" fillId="33" borderId="5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0" fontId="9" fillId="0" borderId="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51" fillId="0" borderId="10" applyNumberFormat="0" applyFill="0" applyProtection="0">
      <alignment horizontal="center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2" fillId="3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3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6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28" borderId="12" applyNumberFormat="0" applyAlignment="0" applyProtection="0"/>
    <xf numFmtId="0" fontId="26" fillId="35" borderId="13" applyNumberFormat="0" applyAlignment="0" applyProtection="0"/>
    <xf numFmtId="0" fontId="28" fillId="0" borderId="0" applyNumberFormat="0" applyFill="0" applyBorder="0" applyAlignment="0" applyProtection="0"/>
    <xf numFmtId="0" fontId="51" fillId="0" borderId="10" applyNumberFormat="0" applyFill="0" applyProtection="0">
      <alignment horizontal="left"/>
    </xf>
    <xf numFmtId="0" fontId="27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4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2" borderId="0" applyNumberFormat="0" applyBorder="0" applyAlignment="0" applyProtection="0"/>
    <xf numFmtId="211" fontId="9" fillId="0" borderId="10" applyFill="0" applyProtection="0">
      <alignment horizontal="right"/>
    </xf>
    <xf numFmtId="0" fontId="9" fillId="0" borderId="6" applyNumberFormat="0" applyFill="0" applyProtection="0">
      <alignment horizontal="left"/>
    </xf>
    <xf numFmtId="0" fontId="21" fillId="43" borderId="0" applyNumberFormat="0" applyBorder="0" applyAlignment="0" applyProtection="0"/>
    <xf numFmtId="0" fontId="23" fillId="28" borderId="15" applyNumberFormat="0" applyAlignment="0" applyProtection="0"/>
    <xf numFmtId="0" fontId="22" fillId="7" borderId="12" applyNumberFormat="0" applyAlignment="0" applyProtection="0"/>
    <xf numFmtId="1" fontId="9" fillId="0" borderId="10" applyFill="0" applyProtection="0">
      <alignment horizontal="center"/>
    </xf>
    <xf numFmtId="0" fontId="32" fillId="0" borderId="0">
      <alignment/>
      <protection/>
    </xf>
    <xf numFmtId="0" fontId="58" fillId="0" borderId="0" applyNumberFormat="0" applyFill="0" applyBorder="0" applyAlignment="0" applyProtection="0"/>
    <xf numFmtId="0" fontId="39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135" applyFont="1" applyAlignment="1" applyProtection="1">
      <alignment horizontal="center" vertical="top" wrapText="1" readingOrder="1"/>
      <protection locked="0"/>
    </xf>
    <xf numFmtId="0" fontId="11" fillId="0" borderId="0" xfId="135" applyFont="1" applyAlignment="1" applyProtection="1">
      <alignment horizontal="right" vertical="top" wrapText="1" readingOrder="1"/>
      <protection locked="0"/>
    </xf>
    <xf numFmtId="0" fontId="9" fillId="0" borderId="0" xfId="135">
      <alignment/>
      <protection/>
    </xf>
    <xf numFmtId="0" fontId="11" fillId="0" borderId="17" xfId="135" applyFont="1" applyBorder="1" applyAlignment="1" applyProtection="1">
      <alignment vertical="top" wrapText="1" readingOrder="1"/>
      <protection locked="0"/>
    </xf>
    <xf numFmtId="0" fontId="11" fillId="0" borderId="18" xfId="135" applyFont="1" applyBorder="1" applyAlignment="1" applyProtection="1">
      <alignment horizontal="right" wrapText="1" readingOrder="1"/>
      <protection locked="0"/>
    </xf>
    <xf numFmtId="184" fontId="11" fillId="0" borderId="17" xfId="135" applyNumberFormat="1" applyFont="1" applyBorder="1" applyAlignment="1" applyProtection="1">
      <alignment horizontal="right" wrapText="1" readingOrder="1"/>
      <protection locked="0"/>
    </xf>
    <xf numFmtId="0" fontId="10" fillId="0" borderId="17" xfId="135" applyFont="1" applyBorder="1" applyAlignment="1" applyProtection="1">
      <alignment horizontal="center" vertical="center" wrapText="1" readingOrder="1"/>
      <protection locked="0"/>
    </xf>
    <xf numFmtId="0" fontId="10" fillId="0" borderId="18" xfId="135" applyFont="1" applyBorder="1" applyAlignment="1" applyProtection="1">
      <alignment horizontal="right" wrapText="1" readingOrder="1"/>
      <protection locked="0"/>
    </xf>
    <xf numFmtId="0" fontId="11" fillId="0" borderId="17" xfId="135" applyFont="1" applyBorder="1" applyAlignment="1" applyProtection="1">
      <alignment horizontal="right" wrapText="1" readingOrder="1"/>
      <protection locked="0"/>
    </xf>
    <xf numFmtId="184" fontId="10" fillId="0" borderId="17" xfId="135" applyNumberFormat="1" applyFont="1" applyBorder="1" applyAlignment="1" applyProtection="1">
      <alignment horizontal="right" wrapText="1" readingOrder="1"/>
      <protection locked="0"/>
    </xf>
    <xf numFmtId="0" fontId="13" fillId="0" borderId="18" xfId="0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Border="1" applyAlignment="1">
      <alignment horizontal="right" vertical="center"/>
    </xf>
    <xf numFmtId="0" fontId="13" fillId="0" borderId="3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135" applyFont="1" applyAlignment="1" applyProtection="1">
      <alignment horizontal="center" vertical="center" wrapText="1" readingOrder="1"/>
      <protection locked="0"/>
    </xf>
    <xf numFmtId="0" fontId="9" fillId="0" borderId="0" xfId="135" applyAlignment="1">
      <alignment horizontal="right"/>
      <protection/>
    </xf>
    <xf numFmtId="0" fontId="59" fillId="4" borderId="0" xfId="101" applyFont="1" applyFill="1">
      <alignment/>
      <protection/>
    </xf>
    <xf numFmtId="0" fontId="9" fillId="0" borderId="0" xfId="101">
      <alignment/>
      <protection/>
    </xf>
    <xf numFmtId="0" fontId="9" fillId="4" borderId="0" xfId="101" applyFill="1">
      <alignment/>
      <protection/>
    </xf>
    <xf numFmtId="0" fontId="9" fillId="43" borderId="20" xfId="101" applyFill="1" applyBorder="1">
      <alignment/>
      <protection/>
    </xf>
    <xf numFmtId="0" fontId="60" fillId="44" borderId="21" xfId="101" applyFont="1" applyFill="1" applyBorder="1" applyAlignment="1">
      <alignment horizontal="center"/>
      <protection/>
    </xf>
    <xf numFmtId="0" fontId="61" fillId="45" borderId="22" xfId="101" applyFont="1" applyFill="1" applyBorder="1" applyAlignment="1">
      <alignment horizontal="center"/>
      <protection/>
    </xf>
    <xf numFmtId="0" fontId="60" fillId="44" borderId="22" xfId="101" applyFont="1" applyFill="1" applyBorder="1" applyAlignment="1">
      <alignment horizontal="center"/>
      <protection/>
    </xf>
    <xf numFmtId="0" fontId="60" fillId="44" borderId="23" xfId="101" applyFont="1" applyFill="1" applyBorder="1" applyAlignment="1">
      <alignment horizontal="center"/>
      <protection/>
    </xf>
    <xf numFmtId="0" fontId="9" fillId="43" borderId="24" xfId="101" applyFill="1" applyBorder="1">
      <alignment/>
      <protection/>
    </xf>
    <xf numFmtId="0" fontId="9" fillId="43" borderId="25" xfId="101" applyFill="1" applyBorder="1">
      <alignment/>
      <protection/>
    </xf>
    <xf numFmtId="0" fontId="4" fillId="0" borderId="3" xfId="0" applyFont="1" applyBorder="1" applyAlignment="1">
      <alignment horizontal="center"/>
    </xf>
    <xf numFmtId="0" fontId="12" fillId="0" borderId="0" xfId="135" applyFont="1" applyAlignment="1" applyProtection="1">
      <alignment horizontal="center" vertical="center" wrapText="1" readingOrder="1"/>
      <protection locked="0"/>
    </xf>
    <xf numFmtId="0" fontId="9" fillId="0" borderId="0" xfId="135">
      <alignment/>
      <protection/>
    </xf>
    <xf numFmtId="0" fontId="3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3" fillId="0" borderId="27" xfId="0" applyFont="1" applyFill="1" applyBorder="1" applyAlignment="1" applyProtection="1">
      <alignment horizontal="center" vertical="center" wrapText="1" readingOrder="1"/>
      <protection locked="0"/>
    </xf>
    <xf numFmtId="0" fontId="14" fillId="0" borderId="28" xfId="0" applyFont="1" applyFill="1" applyBorder="1" applyAlignment="1" applyProtection="1">
      <alignment vertical="top" wrapText="1"/>
      <protection locked="0"/>
    </xf>
    <xf numFmtId="0" fontId="13" fillId="0" borderId="17" xfId="0" applyFont="1" applyFill="1" applyBorder="1" applyAlignment="1" applyProtection="1">
      <alignment horizontal="center" vertical="center" wrapText="1" readingOrder="1"/>
      <protection locked="0"/>
    </xf>
    <xf numFmtId="0" fontId="14" fillId="0" borderId="29" xfId="0" applyFont="1" applyFill="1" applyBorder="1" applyAlignment="1" applyProtection="1">
      <alignment vertical="top" wrapText="1"/>
      <protection locked="0"/>
    </xf>
    <xf numFmtId="0" fontId="14" fillId="0" borderId="30" xfId="0" applyFont="1" applyFill="1" applyBorder="1" applyAlignment="1" applyProtection="1">
      <alignment vertical="top" wrapText="1"/>
      <protection locked="0"/>
    </xf>
    <xf numFmtId="0" fontId="14" fillId="0" borderId="31" xfId="0" applyFont="1" applyFill="1" applyBorder="1" applyAlignment="1" applyProtection="1">
      <alignment vertical="top" wrapText="1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8" fillId="0" borderId="3" xfId="0" applyFont="1" applyBorder="1" applyAlignment="1">
      <alignment horizontal="center"/>
    </xf>
  </cellXfs>
  <cellStyles count="174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1_Sheet3" xfId="19"/>
    <cellStyle name="_Book1_2" xfId="20"/>
    <cellStyle name="_Book1_2_Sheet3" xfId="21"/>
    <cellStyle name="_Book1_3" xfId="22"/>
    <cellStyle name="_Book1_Sheet3" xfId="23"/>
    <cellStyle name="_ET_STYLE_NoName_00_" xfId="24"/>
    <cellStyle name="_ET_STYLE_NoName_00__Book1" xfId="25"/>
    <cellStyle name="_ET_STYLE_NoName_00__Book1_1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2" xfId="53"/>
    <cellStyle name="Accent2 - 20%" xfId="54"/>
    <cellStyle name="Accent2 - 40%" xfId="55"/>
    <cellStyle name="Accent2 - 60%" xfId="56"/>
    <cellStyle name="Accent3" xfId="57"/>
    <cellStyle name="Accent3 - 20%" xfId="58"/>
    <cellStyle name="Accent3 - 40%" xfId="59"/>
    <cellStyle name="Accent3 - 60%" xfId="60"/>
    <cellStyle name="Accent4" xfId="61"/>
    <cellStyle name="Accent4 - 20%" xfId="62"/>
    <cellStyle name="Accent4 - 40%" xfId="63"/>
    <cellStyle name="Accent4 - 60%" xfId="64"/>
    <cellStyle name="Accent5" xfId="65"/>
    <cellStyle name="Accent5 - 20%" xfId="66"/>
    <cellStyle name="Accent5 - 40%" xfId="67"/>
    <cellStyle name="Accent5 - 60%" xfId="68"/>
    <cellStyle name="Accent6" xfId="69"/>
    <cellStyle name="Accent6 - 20%" xfId="70"/>
    <cellStyle name="Accent6 - 40%" xfId="71"/>
    <cellStyle name="Accent6 - 60%" xfId="72"/>
    <cellStyle name="args.style" xfId="73"/>
    <cellStyle name="Comma [0]_!!!GO" xfId="74"/>
    <cellStyle name="comma zerodec" xfId="75"/>
    <cellStyle name="Comma_!!!GO" xfId="76"/>
    <cellStyle name="Currency [0]_!!!GO" xfId="77"/>
    <cellStyle name="Currency_!!!GO" xfId="78"/>
    <cellStyle name="Currency1" xfId="79"/>
    <cellStyle name="Date" xfId="80"/>
    <cellStyle name="Dollar (zero dec)" xfId="81"/>
    <cellStyle name="e鯪9Y_x000B_" xfId="82"/>
    <cellStyle name="Grey" xfId="83"/>
    <cellStyle name="Header1" xfId="84"/>
    <cellStyle name="Header2" xfId="85"/>
    <cellStyle name="Input [yellow]" xfId="86"/>
    <cellStyle name="Input Cells" xfId="87"/>
    <cellStyle name="Linked Cells" xfId="88"/>
    <cellStyle name="Millares [0]_96 Risk" xfId="89"/>
    <cellStyle name="Millares_96 Risk" xfId="90"/>
    <cellStyle name="Milliers [0]_!!!GO" xfId="91"/>
    <cellStyle name="Milliers_!!!GO" xfId="92"/>
    <cellStyle name="Moneda [0]_96 Risk" xfId="93"/>
    <cellStyle name="Moneda_96 Risk" xfId="94"/>
    <cellStyle name="Mon閠aire [0]_!!!GO" xfId="95"/>
    <cellStyle name="Mon閠aire_!!!GO" xfId="96"/>
    <cellStyle name="New Times Roman" xfId="97"/>
    <cellStyle name="no dec" xfId="98"/>
    <cellStyle name="Normal - Style1" xfId="99"/>
    <cellStyle name="Normal_!!!GO" xfId="100"/>
    <cellStyle name="Normal_Book1" xfId="101"/>
    <cellStyle name="per.style" xfId="102"/>
    <cellStyle name="Percent [2]" xfId="103"/>
    <cellStyle name="Percent_!!!GO" xfId="104"/>
    <cellStyle name="Pourcentage_pldt" xfId="105"/>
    <cellStyle name="PSChar" xfId="106"/>
    <cellStyle name="PSDate" xfId="107"/>
    <cellStyle name="PSDec" xfId="108"/>
    <cellStyle name="PSHeading" xfId="109"/>
    <cellStyle name="PSInt" xfId="110"/>
    <cellStyle name="PSSpacer" xfId="111"/>
    <cellStyle name="sstot" xfId="112"/>
    <cellStyle name="Standard_AREAS" xfId="113"/>
    <cellStyle name="t" xfId="114"/>
    <cellStyle name="t_HVAC Equipment (3)" xfId="115"/>
    <cellStyle name="Percent" xfId="116"/>
    <cellStyle name="百分比 2" xfId="117"/>
    <cellStyle name="捠壿 [0.00]_Region Orders (2)" xfId="118"/>
    <cellStyle name="捠壿_Region Orders (2)" xfId="119"/>
    <cellStyle name="编号" xfId="120"/>
    <cellStyle name="标题" xfId="121"/>
    <cellStyle name="标题 1" xfId="122"/>
    <cellStyle name="标题 2" xfId="123"/>
    <cellStyle name="标题 3" xfId="124"/>
    <cellStyle name="标题 4" xfId="125"/>
    <cellStyle name="标题_Book1" xfId="126"/>
    <cellStyle name="标题1" xfId="127"/>
    <cellStyle name="表标题" xfId="128"/>
    <cellStyle name="部门" xfId="129"/>
    <cellStyle name="差" xfId="130"/>
    <cellStyle name="差_Book1" xfId="131"/>
    <cellStyle name="差_Book1_1" xfId="132"/>
    <cellStyle name="差_Book1_Book1" xfId="133"/>
    <cellStyle name="差_楚雄6-21" xfId="134"/>
    <cellStyle name="常规 2" xfId="135"/>
    <cellStyle name="常规 2 2 2" xfId="136"/>
    <cellStyle name="常规 2_Book1" xfId="137"/>
    <cellStyle name="常规 3" xfId="138"/>
    <cellStyle name="常规 4" xfId="139"/>
    <cellStyle name="常规 5" xfId="140"/>
    <cellStyle name="Hyperlink" xfId="141"/>
    <cellStyle name="分级显示行_1_Book1" xfId="142"/>
    <cellStyle name="分级显示列_1_Book1" xfId="143"/>
    <cellStyle name="好" xfId="144"/>
    <cellStyle name="好_Book1" xfId="145"/>
    <cellStyle name="好_Book1_1" xfId="146"/>
    <cellStyle name="好_Book1_Book1" xfId="147"/>
    <cellStyle name="好_楚雄6-21" xfId="148"/>
    <cellStyle name="汇总" xfId="149"/>
    <cellStyle name="Currency" xfId="150"/>
    <cellStyle name="Currency [0]" xfId="151"/>
    <cellStyle name="计算" xfId="152"/>
    <cellStyle name="检查单元格" xfId="153"/>
    <cellStyle name="解释性文本" xfId="154"/>
    <cellStyle name="借出原因" xfId="155"/>
    <cellStyle name="警告文本" xfId="156"/>
    <cellStyle name="链接单元格" xfId="157"/>
    <cellStyle name="普通_laroux" xfId="158"/>
    <cellStyle name="千分位[0]_laroux" xfId="159"/>
    <cellStyle name="千分位_laroux" xfId="160"/>
    <cellStyle name="千位[0]_ 方正PC" xfId="161"/>
    <cellStyle name="千位_ 方正PC" xfId="162"/>
    <cellStyle name="Comma" xfId="163"/>
    <cellStyle name="Comma [0]" xfId="164"/>
    <cellStyle name="强调 1" xfId="165"/>
    <cellStyle name="强调 2" xfId="166"/>
    <cellStyle name="强调 3" xfId="167"/>
    <cellStyle name="强调文字颜色 1" xfId="168"/>
    <cellStyle name="强调文字颜色 2" xfId="169"/>
    <cellStyle name="强调文字颜色 3" xfId="170"/>
    <cellStyle name="强调文字颜色 4" xfId="171"/>
    <cellStyle name="强调文字颜色 5" xfId="172"/>
    <cellStyle name="强调文字颜色 6" xfId="173"/>
    <cellStyle name="日期" xfId="174"/>
    <cellStyle name="商品名称" xfId="175"/>
    <cellStyle name="适中" xfId="176"/>
    <cellStyle name="输出" xfId="177"/>
    <cellStyle name="输入" xfId="178"/>
    <cellStyle name="数量" xfId="179"/>
    <cellStyle name="样式 1" xfId="180"/>
    <cellStyle name="Followed Hyperlink" xfId="181"/>
    <cellStyle name="昗弨_Pacific Region P&amp;L" xfId="182"/>
    <cellStyle name="寘嬫愗傝 [0.00]_Region Orders (2)" xfId="183"/>
    <cellStyle name="寘嬫愗傝_Region Orders (2)" xfId="184"/>
    <cellStyle name="注释" xfId="1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PageLayoutView="0" workbookViewId="0" topLeftCell="A1">
      <selection activeCell="C28" sqref="C28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74609375" style="19" customWidth="1"/>
    <col min="7" max="16384" width="9.00390625" style="19" customWidth="1"/>
  </cols>
  <sheetData>
    <row r="1" spans="2:5" ht="29.25" customHeight="1">
      <c r="B1" s="17"/>
      <c r="C1" s="17"/>
      <c r="D1" s="17"/>
      <c r="E1" s="18" t="s">
        <v>88</v>
      </c>
    </row>
    <row r="2" spans="2:5" ht="49.5" customHeight="1">
      <c r="B2" s="43" t="s">
        <v>50</v>
      </c>
      <c r="C2" s="44"/>
      <c r="D2" s="44"/>
      <c r="E2" s="44"/>
    </row>
    <row r="3" spans="2:5" ht="15" customHeight="1">
      <c r="B3" s="30"/>
      <c r="E3" s="31" t="s">
        <v>127</v>
      </c>
    </row>
    <row r="4" spans="2:5" ht="23.25" customHeight="1">
      <c r="B4" s="20" t="s">
        <v>51</v>
      </c>
      <c r="C4" s="21">
        <f>C5+C12+C13</f>
        <v>586.68</v>
      </c>
      <c r="D4" s="20" t="s">
        <v>52</v>
      </c>
      <c r="E4" s="22">
        <v>586.68</v>
      </c>
    </row>
    <row r="5" spans="2:5" ht="12.75">
      <c r="B5" s="20" t="s">
        <v>53</v>
      </c>
      <c r="C5" s="21">
        <v>586.68</v>
      </c>
      <c r="D5" s="20" t="s">
        <v>54</v>
      </c>
      <c r="E5" s="22">
        <v>522.35</v>
      </c>
    </row>
    <row r="6" spans="2:5" ht="15" customHeight="1">
      <c r="B6" s="20" t="s">
        <v>55</v>
      </c>
      <c r="C6" s="21"/>
      <c r="D6" s="20" t="s">
        <v>56</v>
      </c>
      <c r="E6" s="22">
        <v>0</v>
      </c>
    </row>
    <row r="7" spans="2:5" ht="15" customHeight="1">
      <c r="B7" s="20" t="s">
        <v>57</v>
      </c>
      <c r="C7" s="21"/>
      <c r="D7" s="20" t="s">
        <v>58</v>
      </c>
      <c r="E7" s="22">
        <v>0</v>
      </c>
    </row>
    <row r="8" spans="2:5" ht="15" customHeight="1">
      <c r="B8" s="20" t="s">
        <v>59</v>
      </c>
      <c r="C8" s="21"/>
      <c r="D8" s="20" t="s">
        <v>60</v>
      </c>
      <c r="E8" s="22">
        <v>0</v>
      </c>
    </row>
    <row r="9" spans="2:5" ht="15" customHeight="1">
      <c r="B9" s="20" t="s">
        <v>61</v>
      </c>
      <c r="C9" s="21"/>
      <c r="D9" s="20" t="s">
        <v>62</v>
      </c>
      <c r="E9" s="22">
        <v>0</v>
      </c>
    </row>
    <row r="10" spans="2:5" ht="15" customHeight="1">
      <c r="B10" s="20" t="s">
        <v>63</v>
      </c>
      <c r="C10" s="21"/>
      <c r="D10" s="20" t="s">
        <v>64</v>
      </c>
      <c r="E10" s="22">
        <v>0</v>
      </c>
    </row>
    <row r="11" spans="2:5" ht="12.75">
      <c r="B11" s="20" t="s">
        <v>65</v>
      </c>
      <c r="C11" s="21"/>
      <c r="D11" s="20" t="s">
        <v>66</v>
      </c>
      <c r="E11" s="22">
        <v>0</v>
      </c>
    </row>
    <row r="12" spans="2:5" ht="15" customHeight="1">
      <c r="B12" s="20" t="s">
        <v>67</v>
      </c>
      <c r="C12" s="21"/>
      <c r="D12" s="20" t="s">
        <v>68</v>
      </c>
      <c r="E12" s="22">
        <v>35.36</v>
      </c>
    </row>
    <row r="13" spans="2:5" ht="15" customHeight="1">
      <c r="B13" s="20" t="s">
        <v>69</v>
      </c>
      <c r="C13" s="21"/>
      <c r="D13" s="20" t="s">
        <v>70</v>
      </c>
      <c r="E13" s="22">
        <v>28.97</v>
      </c>
    </row>
    <row r="14" spans="2:5" ht="15" customHeight="1">
      <c r="B14" s="20" t="s">
        <v>71</v>
      </c>
      <c r="C14" s="21"/>
      <c r="D14" s="20" t="s">
        <v>72</v>
      </c>
      <c r="E14" s="22">
        <v>0</v>
      </c>
    </row>
    <row r="15" spans="2:5" ht="12.75">
      <c r="B15" s="20"/>
      <c r="C15" s="21"/>
      <c r="D15" s="20" t="s">
        <v>73</v>
      </c>
      <c r="E15" s="22">
        <v>0</v>
      </c>
    </row>
    <row r="16" spans="2:5" ht="12.75">
      <c r="B16" s="20"/>
      <c r="C16" s="21"/>
      <c r="D16" s="20" t="s">
        <v>74</v>
      </c>
      <c r="E16" s="22">
        <v>0</v>
      </c>
    </row>
    <row r="17" spans="2:5" ht="12.75">
      <c r="B17" s="20"/>
      <c r="C17" s="21"/>
      <c r="D17" s="20" t="s">
        <v>75</v>
      </c>
      <c r="E17" s="22">
        <v>0</v>
      </c>
    </row>
    <row r="18" spans="2:5" ht="15" customHeight="1">
      <c r="B18" s="20"/>
      <c r="C18" s="21"/>
      <c r="D18" s="20" t="s">
        <v>76</v>
      </c>
      <c r="E18" s="22">
        <v>0</v>
      </c>
    </row>
    <row r="19" spans="2:5" ht="15" customHeight="1">
      <c r="B19" s="20"/>
      <c r="C19" s="21"/>
      <c r="D19" s="20" t="s">
        <v>77</v>
      </c>
      <c r="E19" s="22">
        <v>0</v>
      </c>
    </row>
    <row r="20" spans="2:5" ht="15" customHeight="1">
      <c r="B20" s="20"/>
      <c r="C20" s="21"/>
      <c r="D20" s="20" t="s">
        <v>78</v>
      </c>
      <c r="E20" s="22">
        <v>0</v>
      </c>
    </row>
    <row r="21" spans="2:5" ht="15" customHeight="1">
      <c r="B21" s="20"/>
      <c r="C21" s="21"/>
      <c r="D21" s="20" t="s">
        <v>79</v>
      </c>
      <c r="E21" s="22">
        <v>0</v>
      </c>
    </row>
    <row r="22" spans="2:5" ht="15" customHeight="1">
      <c r="B22" s="20"/>
      <c r="C22" s="21"/>
      <c r="D22" s="20" t="s">
        <v>80</v>
      </c>
      <c r="E22" s="22">
        <v>0</v>
      </c>
    </row>
    <row r="23" spans="2:5" ht="15" customHeight="1">
      <c r="B23" s="20"/>
      <c r="C23" s="21"/>
      <c r="D23" s="20" t="s">
        <v>81</v>
      </c>
      <c r="E23" s="22">
        <v>0</v>
      </c>
    </row>
    <row r="24" spans="2:5" ht="15" customHeight="1">
      <c r="B24" s="20"/>
      <c r="C24" s="21"/>
      <c r="D24" s="20" t="s">
        <v>82</v>
      </c>
      <c r="E24" s="22">
        <v>0</v>
      </c>
    </row>
    <row r="25" spans="2:5" ht="15" customHeight="1">
      <c r="B25" s="20"/>
      <c r="C25" s="21"/>
      <c r="D25" s="20" t="s">
        <v>83</v>
      </c>
      <c r="E25" s="22">
        <v>0</v>
      </c>
    </row>
    <row r="26" spans="2:5" ht="15" customHeight="1">
      <c r="B26" s="20"/>
      <c r="C26" s="21"/>
      <c r="D26" s="20" t="s">
        <v>84</v>
      </c>
      <c r="E26" s="22"/>
    </row>
    <row r="27" spans="2:5" ht="12.75">
      <c r="B27" s="23"/>
      <c r="C27" s="24"/>
      <c r="D27" s="20" t="s">
        <v>85</v>
      </c>
      <c r="E27" s="25"/>
    </row>
    <row r="28" spans="2:5" ht="15" customHeight="1">
      <c r="B28" s="23" t="s">
        <v>86</v>
      </c>
      <c r="C28" s="24">
        <f>SUM(C5+C12+C13+C14)</f>
        <v>586.68</v>
      </c>
      <c r="D28" s="23" t="s">
        <v>87</v>
      </c>
      <c r="E28" s="26">
        <f>SUM(E5:E26)</f>
        <v>586.6800000000001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7" sqref="A7:E21"/>
    </sheetView>
  </sheetViews>
  <sheetFormatPr defaultColWidth="9.00390625" defaultRowHeight="13.5"/>
  <cols>
    <col min="1" max="1" width="10.75390625" style="0" customWidth="1"/>
    <col min="2" max="2" width="26.875" style="0" customWidth="1"/>
    <col min="3" max="5" width="15.375" style="0" customWidth="1"/>
  </cols>
  <sheetData>
    <row r="1" spans="1:5" ht="19.5" customHeight="1">
      <c r="A1" s="48" t="s">
        <v>13</v>
      </c>
      <c r="B1" s="48"/>
      <c r="C1" s="48"/>
      <c r="D1" s="48"/>
      <c r="E1" s="48"/>
    </row>
    <row r="2" spans="1:5" ht="39.75" customHeight="1">
      <c r="A2" s="47" t="s">
        <v>12</v>
      </c>
      <c r="B2" s="47"/>
      <c r="C2" s="47"/>
      <c r="D2" s="47"/>
      <c r="E2" s="47"/>
    </row>
    <row r="3" spans="1:5" ht="13.5">
      <c r="A3" s="46" t="s">
        <v>1</v>
      </c>
      <c r="B3" s="46"/>
      <c r="C3" s="46"/>
      <c r="D3" s="46"/>
      <c r="E3" s="46"/>
    </row>
    <row r="4" spans="1:5" ht="39.75" customHeight="1">
      <c r="A4" s="45" t="s">
        <v>8</v>
      </c>
      <c r="B4" s="45"/>
      <c r="C4" s="45" t="s">
        <v>167</v>
      </c>
      <c r="D4" s="45"/>
      <c r="E4" s="45"/>
    </row>
    <row r="5" spans="1:5" ht="19.5" customHeight="1">
      <c r="A5" s="45" t="s">
        <v>2</v>
      </c>
      <c r="B5" s="45" t="s">
        <v>3</v>
      </c>
      <c r="C5" s="45" t="s">
        <v>7</v>
      </c>
      <c r="D5" s="45"/>
      <c r="E5" s="45"/>
    </row>
    <row r="6" spans="1:5" ht="30" customHeight="1">
      <c r="A6" s="45"/>
      <c r="B6" s="45"/>
      <c r="C6" s="12" t="s">
        <v>4</v>
      </c>
      <c r="D6" s="12" t="s">
        <v>5</v>
      </c>
      <c r="E6" s="12" t="s">
        <v>6</v>
      </c>
    </row>
    <row r="7" spans="1:5" ht="19.5" customHeight="1">
      <c r="A7" s="10">
        <v>201</v>
      </c>
      <c r="B7" s="10" t="s">
        <v>9</v>
      </c>
      <c r="C7" s="8">
        <f>D7+E7</f>
        <v>522.35</v>
      </c>
      <c r="D7" s="8">
        <v>445.48</v>
      </c>
      <c r="E7" s="8">
        <v>76.87</v>
      </c>
    </row>
    <row r="8" spans="1:5" ht="19.5" customHeight="1">
      <c r="A8" s="10">
        <v>20101</v>
      </c>
      <c r="B8" s="10" t="s">
        <v>10</v>
      </c>
      <c r="C8" s="8">
        <f>D8+E8</f>
        <v>522.35</v>
      </c>
      <c r="D8" s="8">
        <v>445.48</v>
      </c>
      <c r="E8" s="8">
        <v>76.87</v>
      </c>
    </row>
    <row r="9" spans="1:5" ht="19.5" customHeight="1">
      <c r="A9" s="10">
        <v>2010101</v>
      </c>
      <c r="B9" s="10" t="s">
        <v>146</v>
      </c>
      <c r="C9" s="8">
        <f aca="true" t="shared" si="0" ref="C9:C20">D9+E9</f>
        <v>445.48</v>
      </c>
      <c r="D9" s="8">
        <v>445.48</v>
      </c>
      <c r="E9" s="8"/>
    </row>
    <row r="10" spans="1:5" ht="19.5" customHeight="1">
      <c r="A10" s="10">
        <v>2010102</v>
      </c>
      <c r="B10" s="10" t="s">
        <v>11</v>
      </c>
      <c r="C10" s="8">
        <f t="shared" si="0"/>
        <v>25</v>
      </c>
      <c r="D10" s="8"/>
      <c r="E10" s="8">
        <v>25</v>
      </c>
    </row>
    <row r="11" spans="1:5" ht="19.5" customHeight="1">
      <c r="A11" s="10">
        <v>2010104</v>
      </c>
      <c r="B11" s="10" t="s">
        <v>144</v>
      </c>
      <c r="C11" s="8">
        <f t="shared" si="0"/>
        <v>5</v>
      </c>
      <c r="D11" s="8"/>
      <c r="E11" s="8">
        <v>5</v>
      </c>
    </row>
    <row r="12" spans="1:5" ht="19.5" customHeight="1">
      <c r="A12" s="10">
        <v>2010108</v>
      </c>
      <c r="B12" s="10" t="s">
        <v>145</v>
      </c>
      <c r="C12" s="8">
        <f t="shared" si="0"/>
        <v>46.87</v>
      </c>
      <c r="D12" s="8"/>
      <c r="E12" s="8">
        <v>46.87</v>
      </c>
    </row>
    <row r="13" spans="1:5" ht="19.5" customHeight="1">
      <c r="A13" s="10">
        <v>208</v>
      </c>
      <c r="B13" s="10" t="s">
        <v>147</v>
      </c>
      <c r="C13" s="8">
        <f t="shared" si="0"/>
        <v>35.36</v>
      </c>
      <c r="D13" s="8">
        <v>35.36</v>
      </c>
      <c r="E13" s="8"/>
    </row>
    <row r="14" spans="1:5" ht="19.5" customHeight="1">
      <c r="A14" s="10">
        <v>20805</v>
      </c>
      <c r="B14" s="10" t="s">
        <v>148</v>
      </c>
      <c r="C14" s="8">
        <f t="shared" si="0"/>
        <v>35.36</v>
      </c>
      <c r="D14" s="8">
        <v>35.36</v>
      </c>
      <c r="E14" s="8"/>
    </row>
    <row r="15" spans="1:5" ht="19.5" customHeight="1">
      <c r="A15" s="10">
        <v>2080501</v>
      </c>
      <c r="B15" s="10" t="s">
        <v>149</v>
      </c>
      <c r="C15" s="8">
        <f t="shared" si="0"/>
        <v>2</v>
      </c>
      <c r="D15" s="8">
        <v>2</v>
      </c>
      <c r="E15" s="8"/>
    </row>
    <row r="16" spans="1:5" ht="19.5" customHeight="1">
      <c r="A16" s="10">
        <v>2080502</v>
      </c>
      <c r="B16" s="2" t="s">
        <v>168</v>
      </c>
      <c r="C16" s="8">
        <f t="shared" si="0"/>
        <v>33.36</v>
      </c>
      <c r="D16" s="8">
        <v>33.36</v>
      </c>
      <c r="E16" s="8"/>
    </row>
    <row r="17" spans="1:5" ht="19.5" customHeight="1">
      <c r="A17" s="10">
        <v>210</v>
      </c>
      <c r="B17" s="10" t="s">
        <v>150</v>
      </c>
      <c r="C17" s="8">
        <f t="shared" si="0"/>
        <v>28.97</v>
      </c>
      <c r="D17" s="8">
        <v>28.97</v>
      </c>
      <c r="E17" s="8"/>
    </row>
    <row r="18" spans="1:5" ht="19.5" customHeight="1">
      <c r="A18" s="10">
        <v>21011</v>
      </c>
      <c r="B18" s="10" t="s">
        <v>169</v>
      </c>
      <c r="C18" s="8">
        <f t="shared" si="0"/>
        <v>28.97</v>
      </c>
      <c r="D18" s="8">
        <v>28.97</v>
      </c>
      <c r="E18" s="8"/>
    </row>
    <row r="19" spans="1:5" ht="19.5" customHeight="1">
      <c r="A19" s="10">
        <v>2101101</v>
      </c>
      <c r="B19" s="10" t="s">
        <v>151</v>
      </c>
      <c r="C19" s="8">
        <f t="shared" si="0"/>
        <v>16.09</v>
      </c>
      <c r="D19" s="8">
        <v>16.09</v>
      </c>
      <c r="E19" s="8"/>
    </row>
    <row r="20" spans="1:5" ht="19.5" customHeight="1">
      <c r="A20" s="10">
        <v>2101103</v>
      </c>
      <c r="B20" s="10" t="s">
        <v>152</v>
      </c>
      <c r="C20" s="8">
        <f t="shared" si="0"/>
        <v>12.88</v>
      </c>
      <c r="D20" s="8">
        <v>12.88</v>
      </c>
      <c r="E20" s="8"/>
    </row>
    <row r="21" spans="1:5" ht="19.5" customHeight="1">
      <c r="A21" s="7"/>
      <c r="B21" s="7"/>
      <c r="C21" s="8"/>
      <c r="D21" s="8"/>
      <c r="E21" s="8"/>
    </row>
    <row r="22" spans="1:5" ht="19.5" customHeight="1">
      <c r="A22" s="7"/>
      <c r="B22" s="7"/>
      <c r="C22" s="8"/>
      <c r="D22" s="8"/>
      <c r="E22" s="8"/>
    </row>
    <row r="23" spans="1:5" ht="19.5" customHeight="1">
      <c r="A23" s="7"/>
      <c r="B23" s="7"/>
      <c r="C23" s="8"/>
      <c r="D23" s="8"/>
      <c r="E23" s="8"/>
    </row>
    <row r="24" spans="1:5" ht="19.5" customHeight="1">
      <c r="A24" s="7"/>
      <c r="B24" s="7"/>
      <c r="C24" s="8"/>
      <c r="D24" s="8"/>
      <c r="E24" s="8"/>
    </row>
    <row r="25" spans="1:5" ht="19.5" customHeight="1">
      <c r="A25" s="7"/>
      <c r="B25" s="7"/>
      <c r="C25" s="8"/>
      <c r="D25" s="8"/>
      <c r="E25" s="8"/>
    </row>
    <row r="26" spans="1:5" ht="19.5" customHeight="1">
      <c r="A26" s="7"/>
      <c r="B26" s="7"/>
      <c r="C26" s="8"/>
      <c r="D26" s="8"/>
      <c r="E26" s="8"/>
    </row>
    <row r="27" spans="1:5" ht="19.5" customHeight="1">
      <c r="A27" s="7"/>
      <c r="B27" s="7"/>
      <c r="C27" s="8"/>
      <c r="D27" s="8"/>
      <c r="E27" s="8"/>
    </row>
    <row r="28" spans="1:5" ht="19.5" customHeight="1">
      <c r="A28" s="7"/>
      <c r="B28" s="7"/>
      <c r="C28" s="8"/>
      <c r="D28" s="8"/>
      <c r="E28" s="8"/>
    </row>
    <row r="29" spans="1:5" ht="19.5" customHeight="1">
      <c r="A29" s="7"/>
      <c r="B29" s="7"/>
      <c r="C29" s="8"/>
      <c r="D29" s="8"/>
      <c r="E29" s="8"/>
    </row>
    <row r="30" spans="1:5" ht="19.5" customHeight="1">
      <c r="A30" s="8"/>
      <c r="B30" s="8"/>
      <c r="C30" s="8"/>
      <c r="D30" s="8"/>
      <c r="E30" s="8"/>
    </row>
    <row r="31" spans="1:5" ht="19.5" customHeight="1">
      <c r="A31" s="8"/>
      <c r="B31" s="8"/>
      <c r="C31" s="8"/>
      <c r="D31" s="8"/>
      <c r="E31" s="8"/>
    </row>
    <row r="32" spans="1:5" ht="19.5" customHeight="1">
      <c r="A32" s="8"/>
      <c r="B32" s="8"/>
      <c r="C32" s="8"/>
      <c r="D32" s="8"/>
      <c r="E32" s="8"/>
    </row>
    <row r="33" spans="1:5" ht="19.5" customHeight="1">
      <c r="A33" s="8"/>
      <c r="B33" s="4" t="s">
        <v>45</v>
      </c>
      <c r="C33" s="8">
        <f>C17+C13+C7</f>
        <v>586.6800000000001</v>
      </c>
      <c r="D33" s="8">
        <f>D7+D13+D17</f>
        <v>509.81000000000006</v>
      </c>
      <c r="E33" s="8">
        <f>E7+E13+E17</f>
        <v>76.87</v>
      </c>
    </row>
    <row r="34" spans="1:5" ht="13.5">
      <c r="A34" s="5"/>
      <c r="B34" s="5"/>
      <c r="C34" s="5"/>
      <c r="D34" s="5"/>
      <c r="E34" s="5"/>
    </row>
    <row r="35" spans="1:5" ht="13.5">
      <c r="A35" s="5"/>
      <c r="B35" s="5"/>
      <c r="C35" s="5"/>
      <c r="D35" s="5"/>
      <c r="E35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4" sqref="A14"/>
    </sheetView>
  </sheetViews>
  <sheetFormatPr defaultColWidth="9.00390625" defaultRowHeight="13.5"/>
  <cols>
    <col min="1" max="1" width="9.125" style="0" customWidth="1"/>
    <col min="2" max="2" width="17.75390625" style="0" customWidth="1"/>
    <col min="3" max="3" width="10.625" style="0" customWidth="1"/>
    <col min="4" max="4" width="8.625" style="0" customWidth="1"/>
    <col min="5" max="5" width="10.625" style="0" customWidth="1"/>
    <col min="6" max="9" width="8.625" style="0" customWidth="1"/>
  </cols>
  <sheetData>
    <row r="1" spans="1:9" ht="19.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</row>
    <row r="2" spans="1:9" ht="39.75" customHeight="1">
      <c r="A2" s="47" t="s">
        <v>128</v>
      </c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49" t="s">
        <v>17</v>
      </c>
      <c r="B3" s="49"/>
      <c r="C3" s="49"/>
      <c r="D3" s="49"/>
      <c r="E3" s="49"/>
      <c r="F3" s="49"/>
      <c r="G3" s="49"/>
      <c r="H3" s="49"/>
      <c r="I3" s="49"/>
    </row>
    <row r="4" spans="1:9" ht="19.5" customHeight="1">
      <c r="A4" s="50" t="s">
        <v>15</v>
      </c>
      <c r="B4" s="50"/>
      <c r="C4" s="50" t="s">
        <v>95</v>
      </c>
      <c r="D4" s="51" t="s">
        <v>126</v>
      </c>
      <c r="E4" s="53" t="s">
        <v>89</v>
      </c>
      <c r="F4" s="53" t="s">
        <v>90</v>
      </c>
      <c r="G4" s="55"/>
      <c r="H4" s="55"/>
      <c r="I4" s="56"/>
    </row>
    <row r="5" spans="1:9" ht="42.75" customHeight="1">
      <c r="A5" s="9" t="s">
        <v>16</v>
      </c>
      <c r="B5" s="9" t="s">
        <v>14</v>
      </c>
      <c r="C5" s="50"/>
      <c r="D5" s="52"/>
      <c r="E5" s="54"/>
      <c r="F5" s="27" t="s">
        <v>91</v>
      </c>
      <c r="G5" s="29" t="s">
        <v>92</v>
      </c>
      <c r="H5" s="29" t="s">
        <v>93</v>
      </c>
      <c r="I5" s="29" t="s">
        <v>94</v>
      </c>
    </row>
    <row r="6" spans="1:9" ht="19.5" customHeight="1">
      <c r="A6" s="10">
        <v>301</v>
      </c>
      <c r="B6" s="2" t="s">
        <v>19</v>
      </c>
      <c r="C6" s="2">
        <f>SUM(C7:C10)+C14</f>
        <v>398.6</v>
      </c>
      <c r="D6" s="2">
        <f>SUM(D7:D10)+D14</f>
        <v>398.6</v>
      </c>
      <c r="E6" s="11"/>
      <c r="F6" s="28"/>
      <c r="G6" s="3"/>
      <c r="H6" s="3"/>
      <c r="I6" s="3"/>
    </row>
    <row r="7" spans="1:9" ht="19.5" customHeight="1">
      <c r="A7" s="10">
        <v>30101</v>
      </c>
      <c r="B7" s="2" t="s">
        <v>20</v>
      </c>
      <c r="C7" s="2">
        <v>146.93</v>
      </c>
      <c r="D7" s="2">
        <v>146.93</v>
      </c>
      <c r="E7" s="11"/>
      <c r="F7" s="28"/>
      <c r="G7" s="3"/>
      <c r="H7" s="3"/>
      <c r="I7" s="3"/>
    </row>
    <row r="8" spans="1:9" ht="19.5" customHeight="1">
      <c r="A8" s="10">
        <v>30102</v>
      </c>
      <c r="B8" s="2" t="s">
        <v>21</v>
      </c>
      <c r="C8" s="2">
        <v>173.84</v>
      </c>
      <c r="D8" s="2">
        <v>173.84</v>
      </c>
      <c r="E8" s="11"/>
      <c r="F8" s="28"/>
      <c r="G8" s="3"/>
      <c r="H8" s="3"/>
      <c r="I8" s="3"/>
    </row>
    <row r="9" spans="1:9" ht="19.5" customHeight="1">
      <c r="A9" s="10">
        <v>30103</v>
      </c>
      <c r="B9" s="2" t="s">
        <v>22</v>
      </c>
      <c r="C9" s="2">
        <v>26.67</v>
      </c>
      <c r="D9" s="2">
        <v>26.67</v>
      </c>
      <c r="E9" s="11"/>
      <c r="F9" s="28"/>
      <c r="G9" s="3"/>
      <c r="H9" s="3"/>
      <c r="I9" s="3"/>
    </row>
    <row r="10" spans="1:9" ht="19.5" customHeight="1">
      <c r="A10" s="10">
        <v>30104</v>
      </c>
      <c r="B10" s="2" t="s">
        <v>164</v>
      </c>
      <c r="C10" s="2">
        <v>17.8</v>
      </c>
      <c r="D10" s="2">
        <v>17.8</v>
      </c>
      <c r="E10" s="11"/>
      <c r="F10" s="28"/>
      <c r="G10" s="3"/>
      <c r="H10" s="3"/>
      <c r="I10" s="3"/>
    </row>
    <row r="11" spans="1:9" ht="19.5" customHeight="1">
      <c r="A11" s="10">
        <v>3010401</v>
      </c>
      <c r="B11" s="2" t="s">
        <v>156</v>
      </c>
      <c r="C11" s="2">
        <v>16.09</v>
      </c>
      <c r="D11" s="2">
        <v>16.09</v>
      </c>
      <c r="E11" s="11"/>
      <c r="F11" s="28"/>
      <c r="G11" s="3"/>
      <c r="H11" s="3"/>
      <c r="I11" s="3"/>
    </row>
    <row r="12" spans="1:9" ht="19.5" customHeight="1">
      <c r="A12" s="10">
        <v>3010402</v>
      </c>
      <c r="B12" s="2" t="s">
        <v>157</v>
      </c>
      <c r="C12" s="2">
        <v>0.47</v>
      </c>
      <c r="D12" s="2">
        <v>0.47</v>
      </c>
      <c r="E12" s="11"/>
      <c r="F12" s="28"/>
      <c r="G12" s="3"/>
      <c r="H12" s="3"/>
      <c r="I12" s="3"/>
    </row>
    <row r="13" spans="1:9" ht="19.5" customHeight="1">
      <c r="A13" s="10">
        <v>3010403</v>
      </c>
      <c r="B13" s="2" t="s">
        <v>158</v>
      </c>
      <c r="C13" s="2">
        <v>1.24</v>
      </c>
      <c r="D13" s="2">
        <v>1.24</v>
      </c>
      <c r="E13" s="11"/>
      <c r="F13" s="28"/>
      <c r="G13" s="3"/>
      <c r="H13" s="3"/>
      <c r="I13" s="3"/>
    </row>
    <row r="14" spans="1:9" ht="28.5" customHeight="1">
      <c r="A14" s="10">
        <v>30108</v>
      </c>
      <c r="B14" s="64" t="s">
        <v>165</v>
      </c>
      <c r="C14" s="2">
        <v>33.36</v>
      </c>
      <c r="D14" s="2">
        <v>33.36</v>
      </c>
      <c r="E14" s="11"/>
      <c r="F14" s="28"/>
      <c r="G14" s="3"/>
      <c r="H14" s="3"/>
      <c r="I14" s="3"/>
    </row>
    <row r="15" spans="1:9" ht="19.5" customHeight="1">
      <c r="A15" s="10">
        <v>302</v>
      </c>
      <c r="B15" s="2" t="s">
        <v>23</v>
      </c>
      <c r="C15" s="2">
        <v>54.69</v>
      </c>
      <c r="D15" s="2">
        <v>54.69</v>
      </c>
      <c r="E15" s="11"/>
      <c r="F15" s="28"/>
      <c r="G15" s="3"/>
      <c r="H15" s="3"/>
      <c r="I15" s="3"/>
    </row>
    <row r="16" spans="1:9" ht="19.5" customHeight="1">
      <c r="A16" s="10">
        <v>30201</v>
      </c>
      <c r="B16" s="2" t="s">
        <v>24</v>
      </c>
      <c r="C16" s="2">
        <v>9.3</v>
      </c>
      <c r="D16" s="2">
        <v>9.3</v>
      </c>
      <c r="E16" s="11"/>
      <c r="F16" s="28"/>
      <c r="G16" s="3"/>
      <c r="H16" s="3"/>
      <c r="I16" s="3"/>
    </row>
    <row r="17" spans="1:9" ht="19.5" customHeight="1">
      <c r="A17" s="10">
        <v>30202</v>
      </c>
      <c r="B17" s="2" t="s">
        <v>153</v>
      </c>
      <c r="C17" s="2">
        <v>5.7</v>
      </c>
      <c r="D17" s="2">
        <v>5.7</v>
      </c>
      <c r="E17" s="11"/>
      <c r="F17" s="28"/>
      <c r="G17" s="3"/>
      <c r="H17" s="3"/>
      <c r="I17" s="3"/>
    </row>
    <row r="18" spans="1:9" ht="19.5" customHeight="1">
      <c r="A18" s="10">
        <v>30203</v>
      </c>
      <c r="B18" s="2" t="s">
        <v>154</v>
      </c>
      <c r="C18" s="2">
        <v>4.42</v>
      </c>
      <c r="D18" s="2">
        <v>4.42</v>
      </c>
      <c r="E18" s="11"/>
      <c r="F18" s="28"/>
      <c r="G18" s="3"/>
      <c r="H18" s="3"/>
      <c r="I18" s="3"/>
    </row>
    <row r="19" spans="1:9" ht="19.5" customHeight="1">
      <c r="A19" s="10">
        <v>30204</v>
      </c>
      <c r="B19" s="2" t="s">
        <v>155</v>
      </c>
      <c r="C19" s="2">
        <v>0.17</v>
      </c>
      <c r="D19" s="2">
        <v>0.17</v>
      </c>
      <c r="E19" s="11"/>
      <c r="F19" s="28"/>
      <c r="G19" s="3"/>
      <c r="H19" s="3"/>
      <c r="I19" s="3"/>
    </row>
    <row r="20" spans="1:9" ht="19.5" customHeight="1">
      <c r="A20" s="10">
        <v>30205</v>
      </c>
      <c r="B20" s="2" t="s">
        <v>166</v>
      </c>
      <c r="C20" s="2">
        <v>35.1</v>
      </c>
      <c r="D20" s="2">
        <v>35.1</v>
      </c>
      <c r="E20" s="11"/>
      <c r="F20" s="28"/>
      <c r="G20" s="3"/>
      <c r="H20" s="3"/>
      <c r="I20" s="3"/>
    </row>
    <row r="21" spans="1:9" ht="19.5" customHeight="1">
      <c r="A21" s="10">
        <v>303</v>
      </c>
      <c r="B21" s="2" t="s">
        <v>25</v>
      </c>
      <c r="C21" s="2">
        <v>56.52</v>
      </c>
      <c r="D21" s="2">
        <v>56.52</v>
      </c>
      <c r="E21" s="11"/>
      <c r="F21" s="28"/>
      <c r="G21" s="3"/>
      <c r="H21" s="3"/>
      <c r="I21" s="3"/>
    </row>
    <row r="22" spans="1:9" ht="19.5" customHeight="1">
      <c r="A22" s="10">
        <v>30301</v>
      </c>
      <c r="B22" s="2" t="s">
        <v>26</v>
      </c>
      <c r="C22" s="65"/>
      <c r="D22" s="65"/>
      <c r="E22" s="11"/>
      <c r="F22" s="28"/>
      <c r="G22" s="3"/>
      <c r="H22" s="3"/>
      <c r="I22" s="3"/>
    </row>
    <row r="23" spans="1:9" ht="19.5" customHeight="1">
      <c r="A23" s="10">
        <v>30302</v>
      </c>
      <c r="B23" s="2" t="s">
        <v>27</v>
      </c>
      <c r="C23" s="2"/>
      <c r="D23" s="2"/>
      <c r="E23" s="11"/>
      <c r="F23" s="28"/>
      <c r="G23" s="3"/>
      <c r="H23" s="3"/>
      <c r="I23" s="3"/>
    </row>
    <row r="24" spans="1:9" ht="19.5" customHeight="1">
      <c r="A24" s="10">
        <v>30303</v>
      </c>
      <c r="B24" s="2" t="s">
        <v>28</v>
      </c>
      <c r="C24" s="2"/>
      <c r="D24" s="2"/>
      <c r="E24" s="11"/>
      <c r="F24" s="28"/>
      <c r="G24" s="3"/>
      <c r="H24" s="3"/>
      <c r="I24" s="3"/>
    </row>
    <row r="25" spans="1:9" ht="19.5" customHeight="1">
      <c r="A25" s="10">
        <v>30304</v>
      </c>
      <c r="B25" s="2" t="s">
        <v>159</v>
      </c>
      <c r="C25" s="2">
        <v>41.61</v>
      </c>
      <c r="D25" s="2">
        <v>41.61</v>
      </c>
      <c r="E25" s="11"/>
      <c r="F25" s="28"/>
      <c r="G25" s="3"/>
      <c r="H25" s="3"/>
      <c r="I25" s="3"/>
    </row>
    <row r="26" spans="1:9" ht="19.5" customHeight="1">
      <c r="A26" s="10">
        <v>30305</v>
      </c>
      <c r="B26" s="2" t="s">
        <v>160</v>
      </c>
      <c r="C26" s="2">
        <v>0.03</v>
      </c>
      <c r="D26" s="2">
        <v>0.03</v>
      </c>
      <c r="E26" s="11"/>
      <c r="F26" s="28"/>
      <c r="G26" s="3"/>
      <c r="H26" s="3"/>
      <c r="I26" s="3"/>
    </row>
    <row r="27" spans="1:9" ht="19.5" customHeight="1">
      <c r="A27" s="10">
        <v>30306</v>
      </c>
      <c r="B27" s="2" t="s">
        <v>161</v>
      </c>
      <c r="C27" s="2">
        <v>12.88</v>
      </c>
      <c r="D27" s="2">
        <v>12.88</v>
      </c>
      <c r="E27" s="11"/>
      <c r="F27" s="28"/>
      <c r="G27" s="3"/>
      <c r="H27" s="3"/>
      <c r="I27" s="3"/>
    </row>
    <row r="28" spans="1:9" ht="19.5" customHeight="1">
      <c r="A28" s="10">
        <v>30307</v>
      </c>
      <c r="B28" s="2" t="s">
        <v>162</v>
      </c>
      <c r="C28" s="2">
        <v>2</v>
      </c>
      <c r="D28" s="2">
        <v>2</v>
      </c>
      <c r="E28" s="11"/>
      <c r="F28" s="28"/>
      <c r="G28" s="3"/>
      <c r="H28" s="3"/>
      <c r="I28" s="3"/>
    </row>
    <row r="29" spans="1:9" ht="19.5" customHeight="1">
      <c r="A29" s="10">
        <v>310</v>
      </c>
      <c r="B29" s="2" t="s">
        <v>29</v>
      </c>
      <c r="C29" s="2"/>
      <c r="D29" s="11"/>
      <c r="E29" s="11"/>
      <c r="F29" s="28"/>
      <c r="G29" s="3"/>
      <c r="H29" s="3"/>
      <c r="I29" s="3"/>
    </row>
    <row r="30" spans="1:9" ht="19.5" customHeight="1">
      <c r="A30" s="10">
        <v>31002</v>
      </c>
      <c r="B30" s="2" t="s">
        <v>30</v>
      </c>
      <c r="C30" s="2"/>
      <c r="D30" s="11"/>
      <c r="E30" s="11"/>
      <c r="F30" s="28"/>
      <c r="G30" s="3"/>
      <c r="H30" s="3"/>
      <c r="I30" s="3"/>
    </row>
    <row r="31" spans="1:9" ht="19.5" customHeight="1">
      <c r="A31" s="10">
        <v>31003</v>
      </c>
      <c r="B31" s="2" t="s">
        <v>31</v>
      </c>
      <c r="C31" s="2"/>
      <c r="D31" s="11"/>
      <c r="E31" s="11"/>
      <c r="F31" s="28"/>
      <c r="G31" s="3"/>
      <c r="H31" s="3"/>
      <c r="I31" s="3"/>
    </row>
    <row r="32" spans="1:9" ht="19.5" customHeight="1">
      <c r="A32" s="10"/>
      <c r="B32" s="2"/>
      <c r="C32" s="2"/>
      <c r="D32" s="11"/>
      <c r="E32" s="11"/>
      <c r="F32" s="28"/>
      <c r="G32" s="3"/>
      <c r="H32" s="3"/>
      <c r="I32" s="3"/>
    </row>
    <row r="33" spans="1:9" ht="19.5" customHeight="1">
      <c r="A33" s="10"/>
      <c r="B33" s="2"/>
      <c r="C33" s="2"/>
      <c r="D33" s="11"/>
      <c r="E33" s="11"/>
      <c r="F33" s="28"/>
      <c r="G33" s="3"/>
      <c r="H33" s="3"/>
      <c r="I33" s="3"/>
    </row>
    <row r="34" spans="1:9" ht="19.5" customHeight="1">
      <c r="A34" s="10"/>
      <c r="B34" s="2" t="s">
        <v>163</v>
      </c>
      <c r="C34" s="2">
        <f>C6+C15+C21</f>
        <v>509.81</v>
      </c>
      <c r="D34" s="2">
        <f>D6+D15+D21</f>
        <v>509.81</v>
      </c>
      <c r="E34" s="11"/>
      <c r="F34" s="28"/>
      <c r="G34" s="3"/>
      <c r="H34" s="3"/>
      <c r="I34" s="3"/>
    </row>
    <row r="35" ht="19.5" customHeight="1"/>
    <row r="36" ht="19.5" customHeight="1"/>
    <row r="37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E16" sqref="E16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8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129</v>
      </c>
    </row>
    <row r="2" spans="2:5" ht="39.75" customHeight="1">
      <c r="B2" s="43" t="s">
        <v>32</v>
      </c>
      <c r="C2" s="44"/>
      <c r="D2" s="44"/>
      <c r="E2" s="44"/>
    </row>
    <row r="3" spans="2:5" ht="15" customHeight="1">
      <c r="B3" s="30"/>
      <c r="E3" s="31" t="s">
        <v>127</v>
      </c>
    </row>
    <row r="4" spans="2:5" ht="16.5" customHeight="1">
      <c r="B4" s="20" t="s">
        <v>96</v>
      </c>
      <c r="C4" s="21">
        <v>586.68</v>
      </c>
      <c r="D4" s="20" t="s">
        <v>97</v>
      </c>
      <c r="E4" s="22">
        <v>522.35</v>
      </c>
    </row>
    <row r="5" spans="2:5" ht="16.5" customHeight="1">
      <c r="B5" s="20" t="s">
        <v>98</v>
      </c>
      <c r="C5" s="21"/>
      <c r="D5" s="20" t="s">
        <v>99</v>
      </c>
      <c r="E5" s="22">
        <v>0</v>
      </c>
    </row>
    <row r="6" spans="2:5" ht="16.5" customHeight="1">
      <c r="B6" s="20" t="s">
        <v>100</v>
      </c>
      <c r="C6" s="21"/>
      <c r="D6" s="20" t="s">
        <v>101</v>
      </c>
      <c r="E6" s="22">
        <v>0</v>
      </c>
    </row>
    <row r="7" spans="2:5" ht="16.5" customHeight="1">
      <c r="B7" s="20" t="s">
        <v>102</v>
      </c>
      <c r="C7" s="21"/>
      <c r="D7" s="20" t="s">
        <v>103</v>
      </c>
      <c r="E7" s="22">
        <v>0</v>
      </c>
    </row>
    <row r="8" spans="2:5" ht="16.5" customHeight="1">
      <c r="B8" s="20" t="s">
        <v>104</v>
      </c>
      <c r="C8" s="21"/>
      <c r="D8" s="20" t="s">
        <v>105</v>
      </c>
      <c r="E8" s="22">
        <v>0</v>
      </c>
    </row>
    <row r="9" spans="2:5" ht="16.5" customHeight="1">
      <c r="B9" s="20" t="s">
        <v>106</v>
      </c>
      <c r="C9" s="21"/>
      <c r="D9" s="20" t="s">
        <v>107</v>
      </c>
      <c r="E9" s="22">
        <v>0</v>
      </c>
    </row>
    <row r="10" spans="2:5" ht="16.5" customHeight="1">
      <c r="B10" s="20"/>
      <c r="C10" s="21"/>
      <c r="D10" s="20" t="s">
        <v>108</v>
      </c>
      <c r="E10" s="22">
        <v>0</v>
      </c>
    </row>
    <row r="11" spans="2:5" ht="16.5" customHeight="1">
      <c r="B11" s="20"/>
      <c r="C11" s="21"/>
      <c r="D11" s="20" t="s">
        <v>109</v>
      </c>
      <c r="E11" s="22">
        <v>35.36</v>
      </c>
    </row>
    <row r="12" spans="2:5" ht="16.5" customHeight="1">
      <c r="B12" s="20"/>
      <c r="C12" s="21"/>
      <c r="D12" s="20" t="s">
        <v>110</v>
      </c>
      <c r="E12" s="22">
        <v>28.97</v>
      </c>
    </row>
    <row r="13" spans="2:5" ht="16.5" customHeight="1">
      <c r="B13" s="20"/>
      <c r="C13" s="21"/>
      <c r="D13" s="20" t="s">
        <v>111</v>
      </c>
      <c r="E13" s="22">
        <v>0</v>
      </c>
    </row>
    <row r="14" spans="2:5" ht="16.5" customHeight="1">
      <c r="B14" s="20"/>
      <c r="C14" s="21"/>
      <c r="D14" s="20" t="s">
        <v>112</v>
      </c>
      <c r="E14" s="22">
        <v>0</v>
      </c>
    </row>
    <row r="15" spans="2:5" ht="16.5" customHeight="1">
      <c r="B15" s="20"/>
      <c r="C15" s="21"/>
      <c r="D15" s="20" t="s">
        <v>113</v>
      </c>
      <c r="E15" s="22">
        <v>0</v>
      </c>
    </row>
    <row r="16" spans="2:5" ht="16.5" customHeight="1">
      <c r="B16" s="20"/>
      <c r="C16" s="21"/>
      <c r="D16" s="20" t="s">
        <v>114</v>
      </c>
      <c r="E16" s="22">
        <v>0</v>
      </c>
    </row>
    <row r="17" spans="2:5" ht="16.5" customHeight="1">
      <c r="B17" s="20"/>
      <c r="C17" s="21"/>
      <c r="D17" s="20" t="s">
        <v>115</v>
      </c>
      <c r="E17" s="22">
        <v>0</v>
      </c>
    </row>
    <row r="18" spans="2:5" ht="16.5" customHeight="1">
      <c r="B18" s="20"/>
      <c r="C18" s="21"/>
      <c r="D18" s="20" t="s">
        <v>116</v>
      </c>
      <c r="E18" s="22">
        <v>0</v>
      </c>
    </row>
    <row r="19" spans="2:5" ht="16.5" customHeight="1">
      <c r="B19" s="20"/>
      <c r="C19" s="21"/>
      <c r="D19" s="20" t="s">
        <v>117</v>
      </c>
      <c r="E19" s="22">
        <v>0</v>
      </c>
    </row>
    <row r="20" spans="2:5" ht="16.5" customHeight="1">
      <c r="B20" s="20"/>
      <c r="C20" s="21"/>
      <c r="D20" s="20" t="s">
        <v>118</v>
      </c>
      <c r="E20" s="22">
        <v>0</v>
      </c>
    </row>
    <row r="21" spans="2:5" ht="16.5" customHeight="1">
      <c r="B21" s="20"/>
      <c r="C21" s="21"/>
      <c r="D21" s="20" t="s">
        <v>119</v>
      </c>
      <c r="E21" s="22">
        <v>0</v>
      </c>
    </row>
    <row r="22" spans="2:5" ht="16.5" customHeight="1">
      <c r="B22" s="20"/>
      <c r="C22" s="21"/>
      <c r="D22" s="20" t="s">
        <v>120</v>
      </c>
      <c r="E22" s="22">
        <v>0</v>
      </c>
    </row>
    <row r="23" spans="2:5" ht="16.5" customHeight="1">
      <c r="B23" s="20"/>
      <c r="C23" s="21"/>
      <c r="D23" s="20" t="s">
        <v>121</v>
      </c>
      <c r="E23" s="22">
        <v>0</v>
      </c>
    </row>
    <row r="24" spans="2:5" ht="16.5" customHeight="1">
      <c r="B24" s="20"/>
      <c r="C24" s="21"/>
      <c r="D24" s="20" t="s">
        <v>122</v>
      </c>
      <c r="E24" s="22">
        <v>0</v>
      </c>
    </row>
    <row r="25" spans="2:5" ht="16.5" customHeight="1">
      <c r="B25" s="23"/>
      <c r="C25" s="24"/>
      <c r="D25" s="20" t="s">
        <v>123</v>
      </c>
      <c r="E25" s="22">
        <v>0</v>
      </c>
    </row>
    <row r="26" spans="2:5" ht="16.5" customHeight="1">
      <c r="B26" s="23" t="s">
        <v>86</v>
      </c>
      <c r="C26" s="24">
        <f>C4</f>
        <v>586.68</v>
      </c>
      <c r="D26" s="23" t="s">
        <v>87</v>
      </c>
      <c r="E26" s="26">
        <f>E4+E11+E12</f>
        <v>586.6800000000001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7">
      <selection activeCell="D26" sqref="D26"/>
    </sheetView>
  </sheetViews>
  <sheetFormatPr defaultColWidth="9.00390625" defaultRowHeight="13.5"/>
  <cols>
    <col min="1" max="1" width="6.875" style="0" customWidth="1"/>
    <col min="2" max="2" width="28.25390625" style="0" customWidth="1"/>
    <col min="3" max="3" width="8.625" style="0" customWidth="1"/>
    <col min="4" max="4" width="10.625" style="0" customWidth="1"/>
    <col min="5" max="5" width="7.50390625" style="0" customWidth="1"/>
    <col min="6" max="6" width="8.50390625" style="0" customWidth="1"/>
    <col min="7" max="7" width="7.625" style="0" customWidth="1"/>
    <col min="8" max="9" width="8.625" style="0" customWidth="1"/>
  </cols>
  <sheetData>
    <row r="1" spans="1:9" ht="19.5" customHeight="1">
      <c r="A1" s="48" t="s">
        <v>124</v>
      </c>
      <c r="B1" s="48"/>
      <c r="C1" s="48"/>
      <c r="D1" s="48"/>
      <c r="E1" s="48"/>
      <c r="F1" s="48"/>
      <c r="G1" s="48"/>
      <c r="H1" s="48"/>
      <c r="I1" s="48"/>
    </row>
    <row r="2" spans="1:9" ht="39.75" customHeight="1">
      <c r="A2" s="47" t="s">
        <v>41</v>
      </c>
      <c r="B2" s="47"/>
      <c r="C2" s="47"/>
      <c r="D2" s="47"/>
      <c r="E2" s="47"/>
      <c r="F2" s="47"/>
      <c r="G2" s="47"/>
      <c r="H2" s="47"/>
      <c r="I2" s="47"/>
    </row>
    <row r="3" spans="1:9" s="13" customFormat="1" ht="1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</row>
    <row r="4" spans="1:9" ht="39.75" customHeight="1">
      <c r="A4" s="60" t="s">
        <v>34</v>
      </c>
      <c r="B4" s="60"/>
      <c r="C4" s="60" t="s">
        <v>0</v>
      </c>
      <c r="D4" s="59" t="s">
        <v>36</v>
      </c>
      <c r="E4" s="59" t="s">
        <v>37</v>
      </c>
      <c r="F4" s="62" t="s">
        <v>125</v>
      </c>
      <c r="G4" s="57" t="s">
        <v>35</v>
      </c>
      <c r="H4" s="59" t="s">
        <v>38</v>
      </c>
      <c r="I4" s="59" t="s">
        <v>39</v>
      </c>
    </row>
    <row r="5" spans="1:9" ht="30" customHeight="1">
      <c r="A5" s="6" t="s">
        <v>33</v>
      </c>
      <c r="B5" s="6" t="s">
        <v>14</v>
      </c>
      <c r="C5" s="60"/>
      <c r="D5" s="60"/>
      <c r="E5" s="60"/>
      <c r="F5" s="63"/>
      <c r="G5" s="58"/>
      <c r="H5" s="60"/>
      <c r="I5" s="60"/>
    </row>
    <row r="6" spans="1:9" ht="19.5" customHeight="1">
      <c r="A6" s="10">
        <v>201</v>
      </c>
      <c r="B6" s="10" t="s">
        <v>42</v>
      </c>
      <c r="C6" s="42">
        <v>522.35</v>
      </c>
      <c r="D6" s="42">
        <v>522.35</v>
      </c>
      <c r="E6" s="14"/>
      <c r="F6" s="14"/>
      <c r="G6" s="14"/>
      <c r="H6" s="14"/>
      <c r="I6" s="14"/>
    </row>
    <row r="7" spans="1:9" ht="19.5" customHeight="1">
      <c r="A7" s="10">
        <v>20101</v>
      </c>
      <c r="B7" s="10" t="s">
        <v>49</v>
      </c>
      <c r="C7" s="42">
        <v>522.35</v>
      </c>
      <c r="D7" s="42">
        <v>522.35</v>
      </c>
      <c r="E7" s="14"/>
      <c r="F7" s="14"/>
      <c r="G7" s="14"/>
      <c r="H7" s="14"/>
      <c r="I7" s="14"/>
    </row>
    <row r="8" spans="1:9" ht="19.5" customHeight="1">
      <c r="A8" s="10">
        <v>2010101</v>
      </c>
      <c r="B8" s="10" t="s">
        <v>43</v>
      </c>
      <c r="C8" s="42">
        <v>445.48</v>
      </c>
      <c r="D8" s="42">
        <v>445.48</v>
      </c>
      <c r="E8" s="14"/>
      <c r="F8" s="14"/>
      <c r="G8" s="14"/>
      <c r="H8" s="14"/>
      <c r="I8" s="14"/>
    </row>
    <row r="9" spans="1:9" ht="19.5" customHeight="1">
      <c r="A9" s="10">
        <v>2010102</v>
      </c>
      <c r="B9" s="10" t="s">
        <v>44</v>
      </c>
      <c r="C9" s="42">
        <v>25</v>
      </c>
      <c r="D9" s="42">
        <v>25</v>
      </c>
      <c r="E9" s="14"/>
      <c r="F9" s="14"/>
      <c r="G9" s="14"/>
      <c r="H9" s="14"/>
      <c r="I9" s="14"/>
    </row>
    <row r="10" spans="1:9" ht="19.5" customHeight="1">
      <c r="A10" s="10">
        <v>2010104</v>
      </c>
      <c r="B10" s="10" t="s">
        <v>144</v>
      </c>
      <c r="C10" s="42">
        <v>5</v>
      </c>
      <c r="D10" s="42">
        <v>5</v>
      </c>
      <c r="E10" s="14"/>
      <c r="F10" s="14"/>
      <c r="G10" s="14"/>
      <c r="H10" s="14"/>
      <c r="I10" s="14"/>
    </row>
    <row r="11" spans="1:9" ht="19.5" customHeight="1">
      <c r="A11" s="10">
        <v>2010108</v>
      </c>
      <c r="B11" s="10" t="s">
        <v>145</v>
      </c>
      <c r="C11" s="42">
        <v>46.87</v>
      </c>
      <c r="D11" s="42">
        <v>46.87</v>
      </c>
      <c r="E11" s="14"/>
      <c r="F11" s="14"/>
      <c r="G11" s="14"/>
      <c r="H11" s="14"/>
      <c r="I11" s="14"/>
    </row>
    <row r="12" spans="1:9" ht="19.5" customHeight="1">
      <c r="A12" s="10">
        <v>208</v>
      </c>
      <c r="B12" s="10" t="s">
        <v>147</v>
      </c>
      <c r="C12" s="42">
        <v>35.36</v>
      </c>
      <c r="D12" s="42">
        <v>35.36</v>
      </c>
      <c r="E12" s="14"/>
      <c r="F12" s="14"/>
      <c r="G12" s="14"/>
      <c r="H12" s="14"/>
      <c r="I12" s="14"/>
    </row>
    <row r="13" spans="1:9" ht="19.5" customHeight="1">
      <c r="A13" s="10">
        <v>20805</v>
      </c>
      <c r="B13" s="10" t="s">
        <v>148</v>
      </c>
      <c r="C13" s="42">
        <v>35.36</v>
      </c>
      <c r="D13" s="42">
        <v>35.36</v>
      </c>
      <c r="E13" s="14"/>
      <c r="F13" s="14"/>
      <c r="G13" s="14"/>
      <c r="H13" s="14"/>
      <c r="I13" s="14"/>
    </row>
    <row r="14" spans="1:9" ht="19.5" customHeight="1">
      <c r="A14" s="10">
        <v>2080501</v>
      </c>
      <c r="B14" s="10" t="s">
        <v>149</v>
      </c>
      <c r="C14" s="42">
        <v>2</v>
      </c>
      <c r="D14" s="42">
        <v>2</v>
      </c>
      <c r="E14" s="14"/>
      <c r="F14" s="14"/>
      <c r="G14" s="14"/>
      <c r="H14" s="14"/>
      <c r="I14" s="14"/>
    </row>
    <row r="15" spans="1:9" ht="19.5" customHeight="1">
      <c r="A15" s="10">
        <v>2080502</v>
      </c>
      <c r="B15" s="2" t="s">
        <v>168</v>
      </c>
      <c r="C15" s="42">
        <v>33.36</v>
      </c>
      <c r="D15" s="42">
        <v>33.36</v>
      </c>
      <c r="E15" s="14"/>
      <c r="F15" s="14"/>
      <c r="G15" s="14"/>
      <c r="H15" s="14"/>
      <c r="I15" s="14"/>
    </row>
    <row r="16" spans="1:9" ht="19.5" customHeight="1">
      <c r="A16" s="10">
        <v>210</v>
      </c>
      <c r="B16" s="10" t="s">
        <v>150</v>
      </c>
      <c r="C16" s="42">
        <v>28.97</v>
      </c>
      <c r="D16" s="42">
        <v>28.97</v>
      </c>
      <c r="E16" s="14"/>
      <c r="F16" s="14"/>
      <c r="G16" s="14"/>
      <c r="H16" s="14"/>
      <c r="I16" s="14"/>
    </row>
    <row r="17" spans="1:9" ht="19.5" customHeight="1">
      <c r="A17" s="10">
        <v>21011</v>
      </c>
      <c r="B17" s="10" t="s">
        <v>169</v>
      </c>
      <c r="C17" s="42">
        <v>28.97</v>
      </c>
      <c r="D17" s="42">
        <v>28.97</v>
      </c>
      <c r="E17" s="14"/>
      <c r="F17" s="14"/>
      <c r="G17" s="14"/>
      <c r="H17" s="14"/>
      <c r="I17" s="14"/>
    </row>
    <row r="18" spans="1:9" ht="19.5" customHeight="1">
      <c r="A18" s="10">
        <v>2101101</v>
      </c>
      <c r="B18" s="10" t="s">
        <v>151</v>
      </c>
      <c r="C18" s="42">
        <v>16.09</v>
      </c>
      <c r="D18" s="42">
        <v>16.09</v>
      </c>
      <c r="E18" s="14"/>
      <c r="F18" s="14"/>
      <c r="G18" s="14"/>
      <c r="H18" s="14"/>
      <c r="I18" s="14"/>
    </row>
    <row r="19" spans="1:9" ht="19.5" customHeight="1">
      <c r="A19" s="10">
        <v>2101103</v>
      </c>
      <c r="B19" s="10" t="s">
        <v>152</v>
      </c>
      <c r="C19" s="42">
        <v>12.88</v>
      </c>
      <c r="D19" s="42">
        <v>12.88</v>
      </c>
      <c r="E19" s="14"/>
      <c r="F19" s="14"/>
      <c r="G19" s="14"/>
      <c r="H19" s="14"/>
      <c r="I19" s="14"/>
    </row>
    <row r="20" spans="1:9" ht="19.5" customHeight="1">
      <c r="A20" s="7"/>
      <c r="B20" s="14"/>
      <c r="C20" s="14"/>
      <c r="D20" s="14"/>
      <c r="E20" s="14"/>
      <c r="F20" s="14"/>
      <c r="G20" s="14"/>
      <c r="H20" s="14"/>
      <c r="I20" s="14"/>
    </row>
    <row r="21" spans="1:9" ht="19.5" customHeight="1">
      <c r="A21" s="7"/>
      <c r="B21" s="14"/>
      <c r="C21" s="14"/>
      <c r="D21" s="14"/>
      <c r="E21" s="14"/>
      <c r="F21" s="14"/>
      <c r="G21" s="14"/>
      <c r="H21" s="14"/>
      <c r="I21" s="14"/>
    </row>
    <row r="22" spans="1:9" ht="19.5" customHeight="1">
      <c r="A22" s="7"/>
      <c r="B22" s="14"/>
      <c r="C22" s="14"/>
      <c r="D22" s="14"/>
      <c r="E22" s="14"/>
      <c r="F22" s="14"/>
      <c r="G22" s="14"/>
      <c r="H22" s="14"/>
      <c r="I22" s="14"/>
    </row>
    <row r="23" spans="1:9" ht="19.5" customHeight="1">
      <c r="A23" s="7"/>
      <c r="B23" s="14"/>
      <c r="C23" s="14"/>
      <c r="D23" s="14"/>
      <c r="E23" s="14"/>
      <c r="F23" s="14"/>
      <c r="G23" s="14"/>
      <c r="H23" s="14"/>
      <c r="I23" s="14"/>
    </row>
    <row r="24" spans="1:9" ht="19.5" customHeight="1">
      <c r="A24" s="7"/>
      <c r="B24" s="14"/>
      <c r="C24" s="14"/>
      <c r="D24" s="14"/>
      <c r="E24" s="14"/>
      <c r="F24" s="14"/>
      <c r="G24" s="14"/>
      <c r="H24" s="14"/>
      <c r="I24" s="14"/>
    </row>
    <row r="25" spans="1:9" ht="19.5" customHeight="1">
      <c r="A25" s="7"/>
      <c r="B25" s="14"/>
      <c r="C25" s="14"/>
      <c r="D25" s="14"/>
      <c r="E25" s="14"/>
      <c r="F25" s="14"/>
      <c r="G25" s="14"/>
      <c r="H25" s="14"/>
      <c r="I25" s="14"/>
    </row>
    <row r="26" spans="1:9" ht="19.5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7"/>
      <c r="B31" s="14"/>
      <c r="C31" s="14"/>
      <c r="D31" s="14"/>
      <c r="E31" s="14"/>
      <c r="F31" s="14"/>
      <c r="G31" s="14"/>
      <c r="H31" s="14"/>
      <c r="I31" s="14"/>
    </row>
    <row r="32" spans="1:9" ht="19.5" customHeight="1">
      <c r="A32" s="7"/>
      <c r="B32" s="15" t="s">
        <v>45</v>
      </c>
      <c r="C32" s="14">
        <f>C6+C12+C16</f>
        <v>586.6800000000001</v>
      </c>
      <c r="D32" s="14">
        <f>D6+D12+D16</f>
        <v>586.6800000000001</v>
      </c>
      <c r="E32" s="14"/>
      <c r="F32" s="14"/>
      <c r="G32" s="14"/>
      <c r="H32" s="14"/>
      <c r="I32" s="14"/>
    </row>
    <row r="33" ht="19.5" customHeight="1"/>
    <row r="34" ht="19.5" customHeight="1"/>
    <row r="35" ht="19.5" customHeight="1"/>
  </sheetData>
  <sheetProtection/>
  <mergeCells count="11">
    <mergeCell ref="F4:F5"/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E21" sqref="E21"/>
    </sheetView>
  </sheetViews>
  <sheetFormatPr defaultColWidth="9.00390625" defaultRowHeight="13.5"/>
  <cols>
    <col min="1" max="1" width="8.625" style="0" customWidth="1"/>
    <col min="2" max="2" width="29.00390625" style="0" customWidth="1"/>
    <col min="3" max="3" width="14.75390625" style="0" customWidth="1"/>
    <col min="4" max="4" width="15.875" style="1" customWidth="1"/>
    <col min="5" max="5" width="18.625" style="1" customWidth="1"/>
  </cols>
  <sheetData>
    <row r="1" spans="1:5" ht="19.5" customHeight="1">
      <c r="A1" s="49" t="s">
        <v>130</v>
      </c>
      <c r="B1" s="49"/>
      <c r="C1" s="49"/>
      <c r="D1" s="49"/>
      <c r="E1" s="49"/>
    </row>
    <row r="2" spans="1:5" ht="39.75" customHeight="1">
      <c r="A2" s="47" t="s">
        <v>48</v>
      </c>
      <c r="B2" s="47"/>
      <c r="C2" s="47"/>
      <c r="D2" s="47"/>
      <c r="E2" s="47"/>
    </row>
    <row r="3" spans="1:5" s="16" customFormat="1" ht="15" customHeight="1">
      <c r="A3" s="48" t="s">
        <v>40</v>
      </c>
      <c r="B3" s="48"/>
      <c r="C3" s="48"/>
      <c r="D3" s="48"/>
      <c r="E3" s="48"/>
    </row>
    <row r="4" spans="1:5" ht="30" customHeight="1">
      <c r="A4" s="12" t="s">
        <v>33</v>
      </c>
      <c r="B4" s="12" t="s">
        <v>14</v>
      </c>
      <c r="C4" s="12" t="s">
        <v>0</v>
      </c>
      <c r="D4" s="12" t="s">
        <v>46</v>
      </c>
      <c r="E4" s="12" t="s">
        <v>47</v>
      </c>
    </row>
    <row r="5" spans="1:5" ht="19.5" customHeight="1">
      <c r="A5" s="10">
        <v>201</v>
      </c>
      <c r="B5" s="10" t="s">
        <v>9</v>
      </c>
      <c r="C5" s="66">
        <f>D5+E5</f>
        <v>522.35</v>
      </c>
      <c r="D5" s="66">
        <v>445.48</v>
      </c>
      <c r="E5" s="66">
        <v>76.87</v>
      </c>
    </row>
    <row r="6" spans="1:5" ht="19.5" customHeight="1">
      <c r="A6" s="10">
        <v>20101</v>
      </c>
      <c r="B6" s="10" t="s">
        <v>10</v>
      </c>
      <c r="C6" s="66">
        <f>D6+E6</f>
        <v>522.35</v>
      </c>
      <c r="D6" s="66">
        <v>445.48</v>
      </c>
      <c r="E6" s="66">
        <v>76.87</v>
      </c>
    </row>
    <row r="7" spans="1:5" ht="19.5" customHeight="1">
      <c r="A7" s="10">
        <v>2010101</v>
      </c>
      <c r="B7" s="10" t="s">
        <v>146</v>
      </c>
      <c r="C7" s="66">
        <f aca="true" t="shared" si="0" ref="C7:C18">D7+E7</f>
        <v>445.48</v>
      </c>
      <c r="D7" s="66">
        <v>445.48</v>
      </c>
      <c r="E7" s="66"/>
    </row>
    <row r="8" spans="1:5" ht="19.5" customHeight="1">
      <c r="A8" s="10">
        <v>2010102</v>
      </c>
      <c r="B8" s="10" t="s">
        <v>11</v>
      </c>
      <c r="C8" s="66">
        <f t="shared" si="0"/>
        <v>25</v>
      </c>
      <c r="D8" s="66"/>
      <c r="E8" s="66">
        <v>25</v>
      </c>
    </row>
    <row r="9" spans="1:5" ht="19.5" customHeight="1">
      <c r="A9" s="10">
        <v>2010104</v>
      </c>
      <c r="B9" s="10" t="s">
        <v>144</v>
      </c>
      <c r="C9" s="66">
        <f t="shared" si="0"/>
        <v>5</v>
      </c>
      <c r="D9" s="66"/>
      <c r="E9" s="66">
        <v>5</v>
      </c>
    </row>
    <row r="10" spans="1:5" ht="19.5" customHeight="1">
      <c r="A10" s="10">
        <v>2010108</v>
      </c>
      <c r="B10" s="10" t="s">
        <v>145</v>
      </c>
      <c r="C10" s="66">
        <f t="shared" si="0"/>
        <v>46.87</v>
      </c>
      <c r="D10" s="66"/>
      <c r="E10" s="66">
        <v>46.87</v>
      </c>
    </row>
    <row r="11" spans="1:5" ht="19.5" customHeight="1">
      <c r="A11" s="10">
        <v>208</v>
      </c>
      <c r="B11" s="10" t="s">
        <v>147</v>
      </c>
      <c r="C11" s="66">
        <f t="shared" si="0"/>
        <v>35.36</v>
      </c>
      <c r="D11" s="66">
        <v>35.36</v>
      </c>
      <c r="E11" s="66"/>
    </row>
    <row r="12" spans="1:5" ht="19.5" customHeight="1">
      <c r="A12" s="10">
        <v>20805</v>
      </c>
      <c r="B12" s="10" t="s">
        <v>148</v>
      </c>
      <c r="C12" s="66">
        <f t="shared" si="0"/>
        <v>35.36</v>
      </c>
      <c r="D12" s="66">
        <v>35.36</v>
      </c>
      <c r="E12" s="66"/>
    </row>
    <row r="13" spans="1:5" ht="19.5" customHeight="1">
      <c r="A13" s="10">
        <v>2080501</v>
      </c>
      <c r="B13" s="10" t="s">
        <v>149</v>
      </c>
      <c r="C13" s="66">
        <f t="shared" si="0"/>
        <v>2</v>
      </c>
      <c r="D13" s="66">
        <v>2</v>
      </c>
      <c r="E13" s="66"/>
    </row>
    <row r="14" spans="1:5" ht="19.5" customHeight="1">
      <c r="A14" s="10">
        <v>2080502</v>
      </c>
      <c r="B14" s="2" t="s">
        <v>168</v>
      </c>
      <c r="C14" s="66">
        <f t="shared" si="0"/>
        <v>33.36</v>
      </c>
      <c r="D14" s="66">
        <v>33.36</v>
      </c>
      <c r="E14" s="66"/>
    </row>
    <row r="15" spans="1:5" ht="19.5" customHeight="1">
      <c r="A15" s="10">
        <v>210</v>
      </c>
      <c r="B15" s="10" t="s">
        <v>150</v>
      </c>
      <c r="C15" s="66">
        <f t="shared" si="0"/>
        <v>28.97</v>
      </c>
      <c r="D15" s="66">
        <v>28.97</v>
      </c>
      <c r="E15" s="66"/>
    </row>
    <row r="16" spans="1:5" ht="19.5" customHeight="1">
      <c r="A16" s="10">
        <v>21011</v>
      </c>
      <c r="B16" s="10" t="s">
        <v>169</v>
      </c>
      <c r="C16" s="66">
        <f t="shared" si="0"/>
        <v>28.97</v>
      </c>
      <c r="D16" s="66">
        <v>28.97</v>
      </c>
      <c r="E16" s="66"/>
    </row>
    <row r="17" spans="1:5" ht="19.5" customHeight="1">
      <c r="A17" s="10">
        <v>2101101</v>
      </c>
      <c r="B17" s="10" t="s">
        <v>151</v>
      </c>
      <c r="C17" s="66">
        <f t="shared" si="0"/>
        <v>16.09</v>
      </c>
      <c r="D17" s="66">
        <v>16.09</v>
      </c>
      <c r="E17" s="66"/>
    </row>
    <row r="18" spans="1:5" ht="19.5" customHeight="1">
      <c r="A18" s="10">
        <v>2101103</v>
      </c>
      <c r="B18" s="10" t="s">
        <v>152</v>
      </c>
      <c r="C18" s="66">
        <f t="shared" si="0"/>
        <v>12.88</v>
      </c>
      <c r="D18" s="66">
        <v>12.88</v>
      </c>
      <c r="E18" s="66"/>
    </row>
    <row r="19" spans="1:5" ht="19.5" customHeight="1">
      <c r="A19" s="7"/>
      <c r="B19" s="7"/>
      <c r="C19" s="66"/>
      <c r="D19" s="66"/>
      <c r="E19" s="66"/>
    </row>
    <row r="20" spans="1:5" ht="19.5" customHeight="1">
      <c r="A20" s="10"/>
      <c r="B20" s="10"/>
      <c r="C20" s="4"/>
      <c r="D20" s="4"/>
      <c r="E20" s="4"/>
    </row>
    <row r="21" spans="1:5" ht="19.5" customHeight="1">
      <c r="A21" s="10"/>
      <c r="B21" s="10"/>
      <c r="C21" s="4"/>
      <c r="D21" s="4"/>
      <c r="E21" s="4"/>
    </row>
    <row r="22" spans="1:5" ht="19.5" customHeight="1">
      <c r="A22" s="10"/>
      <c r="B22" s="10"/>
      <c r="C22" s="4"/>
      <c r="D22" s="4"/>
      <c r="E22" s="4"/>
    </row>
    <row r="23" spans="1:5" ht="19.5" customHeight="1">
      <c r="A23" s="10"/>
      <c r="B23" s="10"/>
      <c r="C23" s="4"/>
      <c r="D23" s="4"/>
      <c r="E23" s="4"/>
    </row>
    <row r="24" spans="1:5" ht="19.5" customHeight="1">
      <c r="A24" s="10"/>
      <c r="B24" s="10"/>
      <c r="C24" s="4"/>
      <c r="D24" s="4"/>
      <c r="E24" s="4"/>
    </row>
    <row r="25" spans="1:5" ht="19.5" customHeight="1">
      <c r="A25" s="10"/>
      <c r="B25" s="10"/>
      <c r="C25" s="4"/>
      <c r="D25" s="4"/>
      <c r="E25" s="4"/>
    </row>
    <row r="26" spans="1:5" ht="19.5" customHeight="1">
      <c r="A26" s="10"/>
      <c r="B26" s="10"/>
      <c r="C26" s="4"/>
      <c r="D26" s="4"/>
      <c r="E26" s="4"/>
    </row>
    <row r="27" spans="1:5" ht="19.5" customHeight="1">
      <c r="A27" s="10"/>
      <c r="B27" s="10"/>
      <c r="C27" s="4"/>
      <c r="D27" s="4"/>
      <c r="E27" s="4"/>
    </row>
    <row r="28" spans="1:5" ht="19.5" customHeight="1">
      <c r="A28" s="10"/>
      <c r="B28" s="4" t="s">
        <v>45</v>
      </c>
      <c r="C28" s="4">
        <f>C5+C11+C15</f>
        <v>586.6800000000001</v>
      </c>
      <c r="D28" s="4">
        <f>D5+D11+D15</f>
        <v>509.81000000000006</v>
      </c>
      <c r="E28" s="4">
        <f>E8+E9+E10</f>
        <v>76.87</v>
      </c>
    </row>
    <row r="29" ht="19.5" customHeight="1"/>
    <row r="30" ht="19.5" customHeight="1"/>
    <row r="31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3.5"/>
  <cols>
    <col min="1" max="1" width="23.50390625" style="33" customWidth="1"/>
    <col min="2" max="2" width="1.00390625" style="33" customWidth="1"/>
    <col min="3" max="3" width="25.25390625" style="33" customWidth="1"/>
    <col min="4" max="16384" width="7.25390625" style="33" customWidth="1"/>
  </cols>
  <sheetData>
    <row r="1" ht="12.75">
      <c r="A1" s="32" t="s">
        <v>131</v>
      </c>
    </row>
    <row r="2" ht="13.5" thickBot="1">
      <c r="A2" s="32" t="s">
        <v>132</v>
      </c>
    </row>
    <row r="3" spans="1:3" ht="13.5" thickBot="1">
      <c r="A3" s="34" t="s">
        <v>133</v>
      </c>
      <c r="C3" s="35" t="s">
        <v>134</v>
      </c>
    </row>
    <row r="4" ht="12.75">
      <c r="A4" s="34">
        <v>3</v>
      </c>
    </row>
    <row r="6" ht="13.5" thickBot="1"/>
    <row r="7" ht="12.75">
      <c r="A7" s="36" t="s">
        <v>135</v>
      </c>
    </row>
    <row r="8" ht="12.75">
      <c r="A8" s="37" t="s">
        <v>136</v>
      </c>
    </row>
    <row r="9" ht="12.75">
      <c r="A9" s="38" t="s">
        <v>137</v>
      </c>
    </row>
    <row r="10" ht="12.75">
      <c r="A10" s="37" t="s">
        <v>138</v>
      </c>
    </row>
    <row r="11" ht="13.5" thickBot="1">
      <c r="A11" s="39" t="s">
        <v>139</v>
      </c>
    </row>
    <row r="13" ht="13.5" thickBot="1"/>
    <row r="14" ht="13.5" thickBot="1">
      <c r="A14" s="35" t="s">
        <v>140</v>
      </c>
    </row>
    <row r="16" ht="13.5" thickBot="1"/>
    <row r="17" ht="13.5" thickBot="1">
      <c r="C17" s="35" t="s">
        <v>141</v>
      </c>
    </row>
    <row r="20" ht="12.75">
      <c r="A20" s="40" t="s">
        <v>142</v>
      </c>
    </row>
    <row r="26" ht="13.5" thickBot="1">
      <c r="C26" s="41" t="s">
        <v>143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2017-01-01T03:20:40Z</cp:lastPrinted>
  <dcterms:created xsi:type="dcterms:W3CDTF">2006-09-16T00:00:00Z</dcterms:created>
  <dcterms:modified xsi:type="dcterms:W3CDTF">2017-01-01T03:21:30Z</dcterms:modified>
  <cp:category/>
  <cp:version/>
  <cp:contentType/>
  <cp:contentStatus/>
</cp:coreProperties>
</file>