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1" activeTab="6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calcPr calcId="124519"/>
</workbook>
</file>

<file path=xl/calcChain.xml><?xml version="1.0" encoding="utf-8"?>
<calcChain xmlns="http://schemas.openxmlformats.org/spreadsheetml/2006/main">
  <c r="C29" i="3"/>
  <c r="C30"/>
  <c r="C31"/>
  <c r="C32"/>
  <c r="D28"/>
  <c r="C28" s="1"/>
  <c r="C20"/>
  <c r="C21"/>
  <c r="C22"/>
  <c r="C23"/>
  <c r="C24"/>
  <c r="C25"/>
  <c r="C26"/>
  <c r="D19"/>
  <c r="C19" s="1"/>
  <c r="C7"/>
  <c r="C8"/>
  <c r="C9"/>
  <c r="C10"/>
  <c r="C11"/>
  <c r="C12"/>
  <c r="C13"/>
  <c r="C14"/>
  <c r="C15"/>
  <c r="C16"/>
  <c r="C17"/>
  <c r="D6"/>
  <c r="C6" s="1"/>
  <c r="C6" i="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5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"/>
  <c r="C47" i="2"/>
  <c r="C48"/>
  <c r="C49"/>
  <c r="C46"/>
  <c r="D46"/>
  <c r="D47"/>
  <c r="C39"/>
  <c r="C40"/>
  <c r="C41"/>
  <c r="C42"/>
  <c r="C43"/>
  <c r="C44"/>
  <c r="C45"/>
  <c r="C38"/>
  <c r="D44"/>
  <c r="D42"/>
  <c r="D40"/>
  <c r="D38"/>
  <c r="C37"/>
  <c r="D37"/>
  <c r="C35"/>
  <c r="C36"/>
  <c r="C34"/>
  <c r="D34"/>
  <c r="D35"/>
  <c r="C29"/>
  <c r="C30"/>
  <c r="C31"/>
  <c r="C32"/>
  <c r="C33"/>
  <c r="C28"/>
  <c r="D28"/>
  <c r="D32"/>
  <c r="D29"/>
  <c r="C22"/>
  <c r="C23"/>
  <c r="C24"/>
  <c r="C25"/>
  <c r="C26"/>
  <c r="C27"/>
  <c r="C18"/>
  <c r="C19"/>
  <c r="C20"/>
  <c r="C13"/>
  <c r="C14"/>
  <c r="C15"/>
  <c r="C16"/>
  <c r="C12"/>
  <c r="C11"/>
  <c r="C10"/>
  <c r="C8"/>
  <c r="C9"/>
  <c r="C21"/>
  <c r="D21"/>
  <c r="D26"/>
  <c r="D24"/>
  <c r="D22"/>
  <c r="C17"/>
  <c r="D18"/>
  <c r="D17" s="1"/>
  <c r="D15"/>
  <c r="D13"/>
  <c r="D11"/>
  <c r="E8"/>
  <c r="E7" s="1"/>
  <c r="D8"/>
  <c r="E28" i="9"/>
  <c r="E26" i="10"/>
  <c r="C26"/>
  <c r="D7" i="2" l="1"/>
  <c r="C7" s="1"/>
</calcChain>
</file>

<file path=xl/sharedStrings.xml><?xml version="1.0" encoding="utf-8"?>
<sst xmlns="http://schemas.openxmlformats.org/spreadsheetml/2006/main" count="418" uniqueCount="226">
  <si>
    <t>合计</t>
    <phoneticPr fontId="2" type="noConversion"/>
  </si>
  <si>
    <t>单位：万元</t>
    <phoneticPr fontId="2" type="noConversion"/>
  </si>
  <si>
    <t>……</t>
    <phoneticPr fontId="2" type="noConversion"/>
  </si>
  <si>
    <t>一般公共预算支出表</t>
    <phoneticPr fontId="2" type="noConversion"/>
  </si>
  <si>
    <t>部门公开表2</t>
    <phoneticPr fontId="2" type="noConversion"/>
  </si>
  <si>
    <t>科目名称</t>
    <phoneticPr fontId="2" type="noConversion"/>
  </si>
  <si>
    <t>经济分类科目</t>
    <phoneticPr fontId="2" type="noConversion"/>
  </si>
  <si>
    <t>科目编码</t>
    <phoneticPr fontId="2" type="noConversion"/>
  </si>
  <si>
    <t>单位：万元</t>
    <phoneticPr fontId="2" type="noConversion"/>
  </si>
  <si>
    <t>部门公开表3</t>
    <phoneticPr fontId="2" type="noConversion"/>
  </si>
  <si>
    <t>工资福利支出</t>
    <phoneticPr fontId="2" type="noConversion"/>
  </si>
  <si>
    <t xml:space="preserve">  基本工资</t>
    <phoneticPr fontId="2" type="noConversion"/>
  </si>
  <si>
    <t xml:space="preserve">  津贴补贴</t>
    <phoneticPr fontId="2" type="noConversion"/>
  </si>
  <si>
    <t xml:space="preserve">  奖金</t>
    <phoneticPr fontId="2" type="noConversion"/>
  </si>
  <si>
    <t xml:space="preserve">  ……</t>
    <phoneticPr fontId="2" type="noConversion"/>
  </si>
  <si>
    <t>商品和服务支出</t>
    <phoneticPr fontId="2" type="noConversion"/>
  </si>
  <si>
    <t xml:space="preserve">  办公费</t>
    <phoneticPr fontId="2" type="noConversion"/>
  </si>
  <si>
    <t>对个人和家庭的补助</t>
    <phoneticPr fontId="2" type="noConversion"/>
  </si>
  <si>
    <t>科目编码</t>
    <phoneticPr fontId="2" type="noConversion"/>
  </si>
  <si>
    <t>基本支出</t>
    <phoneticPr fontId="2" type="noConversion"/>
  </si>
  <si>
    <t>项目支出</t>
    <phoneticPr fontId="2" type="noConversion"/>
  </si>
  <si>
    <t>本年政府性基金预算财政拨款支出</t>
    <phoneticPr fontId="2" type="noConversion"/>
  </si>
  <si>
    <t>合计</t>
    <phoneticPr fontId="2" type="noConversion"/>
  </si>
  <si>
    <t>政府性基金预算支出表</t>
    <phoneticPr fontId="2" type="noConversion"/>
  </si>
  <si>
    <t>部门收支总表</t>
    <phoneticPr fontId="2" type="noConversion"/>
  </si>
  <si>
    <t>单位：万元</t>
    <phoneticPr fontId="2" type="noConversion"/>
  </si>
  <si>
    <t>部门收入总表</t>
    <phoneticPr fontId="2" type="noConversion"/>
  </si>
  <si>
    <t>部门支出总表</t>
    <phoneticPr fontId="2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</si>
  <si>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</si>
  <si>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</si>
  <si>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</si>
  <si>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</si>
  <si>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</si>
  <si>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</si>
  <si>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</si>
  <si>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</si>
  <si>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</si>
  <si>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</si>
  <si>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</si>
  <si>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</si>
  <si>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</si>
  <si>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</si>
  <si>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</si>
  <si>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</si>
  <si>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</si>
  <si>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</si>
  <si>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</si>
  <si>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</si>
  <si>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</si>
  <si>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</si>
  <si>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</si>
  <si>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</si>
  <si>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</si>
  <si>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</si>
  <si>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</si>
  <si>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</si>
  <si>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</si>
  <si>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</si>
  <si>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</si>
  <si>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</si>
  <si>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</si>
  <si>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</si>
  <si>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</si>
  <si>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</si>
  <si>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</si>
  <si>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</si>
  <si>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2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</si>
  <si>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</si>
  <si>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</si>
  <si>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</si>
  <si>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</si>
  <si>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</si>
  <si>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</si>
  <si>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2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</si>
  <si>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</si>
  <si>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</si>
  <si>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</si>
  <si>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</si>
  <si>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</si>
  <si>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</si>
  <si>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</si>
  <si>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</si>
  <si>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</si>
  <si>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</si>
  <si>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</si>
  <si>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</si>
  <si>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</si>
  <si>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</si>
  <si>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</si>
  <si>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</si>
  <si>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</si>
  <si>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</si>
  <si>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</si>
  <si>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</si>
  <si>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</si>
  <si>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</si>
  <si>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</si>
  <si>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</si>
  <si>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</si>
  <si>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</si>
  <si>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</si>
  <si>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</si>
  <si>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2" type="noConversion"/>
  </si>
  <si>
    <t>国有资本经营预算拨款收入</t>
    <phoneticPr fontId="2" type="noConversion"/>
  </si>
  <si>
    <t>本级财
力安排</t>
    <phoneticPr fontId="2" type="noConversion"/>
  </si>
  <si>
    <t>单位：万元</t>
    <phoneticPr fontId="2" type="noConversion"/>
  </si>
  <si>
    <t>基本支出预算表</t>
    <phoneticPr fontId="2" type="noConversion"/>
  </si>
  <si>
    <t>部门公开表4</t>
    <phoneticPr fontId="2" type="noConversion"/>
  </si>
  <si>
    <t>部门公开表5</t>
    <phoneticPr fontId="2" type="noConversion"/>
  </si>
  <si>
    <t>部门公开表7</t>
    <phoneticPr fontId="2" type="noConversion"/>
  </si>
  <si>
    <t>201</t>
  </si>
  <si>
    <t>一般公共服务支出</t>
  </si>
  <si>
    <t>20101</t>
  </si>
  <si>
    <t xml:space="preserve">   人大事务</t>
  </si>
  <si>
    <t>2010101</t>
  </si>
  <si>
    <t xml:space="preserve">     行政运行</t>
  </si>
  <si>
    <t>2010108</t>
  </si>
  <si>
    <t xml:space="preserve">     代表工作</t>
  </si>
  <si>
    <t>20103</t>
  </si>
  <si>
    <t xml:space="preserve">   政府办公厅（室）及相关机构事务</t>
  </si>
  <si>
    <t>2010301</t>
  </si>
  <si>
    <t xml:space="preserve">     行政运行</t>
    <phoneticPr fontId="2" type="noConversion"/>
  </si>
  <si>
    <t>20111</t>
  </si>
  <si>
    <t xml:space="preserve">   纪检监察事务</t>
  </si>
  <si>
    <t>2011101</t>
  </si>
  <si>
    <t>20131</t>
  </si>
  <si>
    <t xml:space="preserve">   党委办公厅（室）及相关机构事务</t>
  </si>
  <si>
    <t>2013101</t>
  </si>
  <si>
    <t>207</t>
  </si>
  <si>
    <t>文化体育与传媒支出</t>
  </si>
  <si>
    <t>20701</t>
  </si>
  <si>
    <t xml:space="preserve">   文化</t>
  </si>
  <si>
    <t>2070109</t>
  </si>
  <si>
    <t xml:space="preserve">     群众文化</t>
  </si>
  <si>
    <t>2070199</t>
  </si>
  <si>
    <t xml:space="preserve">     其他文化支出</t>
  </si>
  <si>
    <t>208</t>
  </si>
  <si>
    <t>社会保障和就业支出</t>
  </si>
  <si>
    <t>20801</t>
  </si>
  <si>
    <t xml:space="preserve">   人力资源和社会保障管理事务</t>
  </si>
  <si>
    <t>2080199</t>
  </si>
  <si>
    <t xml:space="preserve">     其他人力资源和社会保障管理事务支出</t>
  </si>
  <si>
    <t>20802</t>
  </si>
  <si>
    <t xml:space="preserve">   民政管理事务</t>
  </si>
  <si>
    <t>2080201</t>
  </si>
  <si>
    <t>20805</t>
  </si>
  <si>
    <t xml:space="preserve">   行政事业单位离退休</t>
  </si>
  <si>
    <t>210</t>
  </si>
  <si>
    <t>医疗卫生与计划生育支出</t>
  </si>
  <si>
    <t>21005</t>
  </si>
  <si>
    <t xml:space="preserve">   医疗保障</t>
  </si>
  <si>
    <t>2100501</t>
  </si>
  <si>
    <t xml:space="preserve">     行政单位医疗</t>
  </si>
  <si>
    <t>2100503</t>
  </si>
  <si>
    <t xml:space="preserve">     公务员医疗补助</t>
  </si>
  <si>
    <t>21007</t>
  </si>
  <si>
    <t xml:space="preserve">   计划生育事务</t>
  </si>
  <si>
    <t>2100716</t>
  </si>
  <si>
    <t xml:space="preserve">     计划生育机构</t>
  </si>
  <si>
    <t>211</t>
  </si>
  <si>
    <t>节能环保支出</t>
  </si>
  <si>
    <t>21101</t>
  </si>
  <si>
    <t xml:space="preserve">   环境保护管理事务</t>
  </si>
  <si>
    <t>2110199</t>
  </si>
  <si>
    <t xml:space="preserve">     其他环境保护管理事务支出</t>
  </si>
  <si>
    <t>213</t>
  </si>
  <si>
    <t>农林水支出</t>
  </si>
  <si>
    <t>21301</t>
  </si>
  <si>
    <t xml:space="preserve">   农业</t>
  </si>
  <si>
    <t>2130104</t>
  </si>
  <si>
    <t xml:space="preserve">     事业运行</t>
  </si>
  <si>
    <t>21302</t>
  </si>
  <si>
    <t xml:space="preserve">   林业</t>
  </si>
  <si>
    <t>2130204</t>
  </si>
  <si>
    <t xml:space="preserve">     林业事业机构</t>
  </si>
  <si>
    <t>21303</t>
  </si>
  <si>
    <t xml:space="preserve">   水利</t>
  </si>
  <si>
    <t>2130399</t>
  </si>
  <si>
    <t xml:space="preserve">     其他水利支出</t>
  </si>
  <si>
    <t>21307</t>
  </si>
  <si>
    <t xml:space="preserve">   农村综合改革</t>
  </si>
  <si>
    <t>2130705</t>
  </si>
  <si>
    <t xml:space="preserve">     对村民委员会和村党支部的补助</t>
  </si>
  <si>
    <t>220</t>
  </si>
  <si>
    <t>国土海洋气象等支出</t>
  </si>
  <si>
    <t>22001</t>
  </si>
  <si>
    <t xml:space="preserve">   国土资源事务</t>
  </si>
  <si>
    <t>2200101</t>
  </si>
  <si>
    <t>2200150</t>
  </si>
  <si>
    <t>年初预算数</t>
    <phoneticPr fontId="2" type="noConversion"/>
  </si>
  <si>
    <t>小计</t>
    <phoneticPr fontId="2" type="noConversion"/>
  </si>
  <si>
    <t>基本支出</t>
    <phoneticPr fontId="2" type="noConversion"/>
  </si>
  <si>
    <t>项目支出</t>
    <phoneticPr fontId="2" type="noConversion"/>
  </si>
  <si>
    <t>功能分类科目</t>
    <phoneticPr fontId="2" type="noConversion"/>
  </si>
  <si>
    <t>科目编码</t>
    <phoneticPr fontId="2" type="noConversion"/>
  </si>
  <si>
    <t>项目名称</t>
    <phoneticPr fontId="2" type="noConversion"/>
  </si>
  <si>
    <t>基础性绩效</t>
    <phoneticPr fontId="2" type="noConversion"/>
  </si>
  <si>
    <t>奖励性绩效</t>
    <phoneticPr fontId="2" type="noConversion"/>
  </si>
  <si>
    <t>失业保险</t>
    <phoneticPr fontId="2" type="noConversion"/>
  </si>
  <si>
    <t>基本医疗保险</t>
    <phoneticPr fontId="2" type="noConversion"/>
  </si>
  <si>
    <t>工伤保险</t>
    <phoneticPr fontId="2" type="noConversion"/>
  </si>
  <si>
    <t>生育保险</t>
    <phoneticPr fontId="2" type="noConversion"/>
  </si>
  <si>
    <t>乡镇津贴</t>
    <phoneticPr fontId="2" type="noConversion"/>
  </si>
  <si>
    <t xml:space="preserve">  水电费</t>
    <phoneticPr fontId="2" type="noConversion"/>
  </si>
  <si>
    <t>车辆燃修费</t>
    <phoneticPr fontId="2" type="noConversion"/>
  </si>
  <si>
    <t>会议费</t>
    <phoneticPr fontId="2" type="noConversion"/>
  </si>
  <si>
    <t>工会经费</t>
    <phoneticPr fontId="2" type="noConversion"/>
  </si>
  <si>
    <t>职工教育经费</t>
    <phoneticPr fontId="2" type="noConversion"/>
  </si>
  <si>
    <t xml:space="preserve">… … </t>
    <phoneticPr fontId="2" type="noConversion"/>
  </si>
  <si>
    <t>住房公积金</t>
    <phoneticPr fontId="2" type="noConversion"/>
  </si>
  <si>
    <t>独子费</t>
    <phoneticPr fontId="2" type="noConversion"/>
  </si>
  <si>
    <t>医疗费</t>
    <phoneticPr fontId="2" type="noConversion"/>
  </si>
  <si>
    <t>生活补助</t>
    <phoneticPr fontId="2" type="noConversion"/>
  </si>
  <si>
    <t>一般公共预
算拨款收入</t>
    <phoneticPr fontId="2" type="noConversion"/>
  </si>
  <si>
    <t>科目</t>
    <phoneticPr fontId="2" type="noConversion"/>
  </si>
  <si>
    <t>政府性基金
预算拨款收入</t>
    <phoneticPr fontId="2" type="noConversion"/>
  </si>
  <si>
    <t>事业收入</t>
    <phoneticPr fontId="2" type="noConversion"/>
  </si>
  <si>
    <t>事业单位
经营收入</t>
    <phoneticPr fontId="2" type="noConversion"/>
  </si>
  <si>
    <t>其他
收入</t>
    <phoneticPr fontId="2" type="noConversion"/>
  </si>
  <si>
    <t>科目名称</t>
    <phoneticPr fontId="2" type="noConversion"/>
  </si>
  <si>
    <t>2017年预算数</t>
    <phoneticPr fontId="2" type="noConversion"/>
  </si>
  <si>
    <t>2080505</t>
  </si>
  <si>
    <t xml:space="preserve">  机关事业单位基本养老保险缴费支出</t>
  </si>
  <si>
    <t xml:space="preserve">   人大事务</t>
    <phoneticPr fontId="2" type="noConversion"/>
  </si>
  <si>
    <t>养老保险</t>
    <phoneticPr fontId="2" type="noConversion"/>
  </si>
  <si>
    <t>公务用车改革补贴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</si>
</sst>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[$-10804]#,##0.00#;\(\-#,##0.00#\);\ "/>
    <numFmt numFmtId="177" formatCode="0.00_ ;\-0.00;;"/>
    <numFmt numFmtId="178" formatCode="0.00_);[Red]\(0.00\)"/>
    <numFmt numFmtId="179" formatCode="0.00_ "/>
  </numFmts>
  <fonts count="1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family val="4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1" applyFont="1" applyAlignment="1" applyProtection="1">
      <alignment horizontal="center" vertical="top" wrapText="1" readingOrder="1"/>
      <protection locked="0"/>
    </xf>
    <xf numFmtId="0" fontId="12" fillId="0" borderId="0" xfId="1" applyFont="1" applyAlignment="1" applyProtection="1">
      <alignment horizontal="right" vertical="top" wrapText="1" readingOrder="1"/>
      <protection locked="0"/>
    </xf>
    <xf numFmtId="0" fontId="10" fillId="0" borderId="0" xfId="1"/>
    <xf numFmtId="0" fontId="12" fillId="0" borderId="2" xfId="1" applyFont="1" applyBorder="1" applyAlignment="1" applyProtection="1">
      <alignment vertical="top" wrapText="1" readingOrder="1"/>
      <protection locked="0"/>
    </xf>
    <xf numFmtId="0" fontId="12" fillId="0" borderId="3" xfId="1" applyFont="1" applyBorder="1" applyAlignment="1" applyProtection="1">
      <alignment horizontal="right" wrapText="1" readingOrder="1"/>
      <protection locked="0"/>
    </xf>
    <xf numFmtId="176" fontId="12" fillId="0" borderId="2" xfId="1" applyNumberFormat="1" applyFont="1" applyBorder="1" applyAlignment="1" applyProtection="1">
      <alignment horizontal="right" wrapText="1" readingOrder="1"/>
      <protection locked="0"/>
    </xf>
    <xf numFmtId="0" fontId="11" fillId="0" borderId="2" xfId="1" applyFont="1" applyBorder="1" applyAlignment="1" applyProtection="1">
      <alignment horizontal="center" vertical="center" wrapText="1" readingOrder="1"/>
      <protection locked="0"/>
    </xf>
    <xf numFmtId="0" fontId="11" fillId="0" borderId="3" xfId="1" applyFont="1" applyBorder="1" applyAlignment="1" applyProtection="1">
      <alignment horizontal="right" wrapText="1" readingOrder="1"/>
      <protection locked="0"/>
    </xf>
    <xf numFmtId="0" fontId="12" fillId="0" borderId="2" xfId="1" applyFont="1" applyBorder="1" applyAlignment="1" applyProtection="1">
      <alignment horizontal="right" wrapText="1" readingOrder="1"/>
      <protection locked="0"/>
    </xf>
    <xf numFmtId="176" fontId="11" fillId="0" borderId="2" xfId="1" applyNumberFormat="1" applyFont="1" applyBorder="1" applyAlignment="1" applyProtection="1">
      <alignment horizontal="right" wrapText="1" readingOrder="1"/>
      <protection locked="0"/>
    </xf>
    <xf numFmtId="0" fontId="14" fillId="0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1" applyFont="1" applyAlignment="1" applyProtection="1">
      <alignment horizontal="center" vertical="center" wrapText="1" readingOrder="1"/>
      <protection locked="0"/>
    </xf>
    <xf numFmtId="0" fontId="10" fillId="0" borderId="0" xfId="1" applyAlignment="1">
      <alignment horizontal="right"/>
    </xf>
    <xf numFmtId="177" fontId="12" fillId="0" borderId="2" xfId="1" applyNumberFormat="1" applyFont="1" applyBorder="1" applyAlignment="1" applyProtection="1">
      <alignment horizontal="right" wrapText="1" readingOrder="1"/>
      <protection locked="0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177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center" wrapText="1" readingOrder="1"/>
      <protection locked="0"/>
    </xf>
    <xf numFmtId="0" fontId="16" fillId="2" borderId="2" xfId="0" applyFont="1" applyFill="1" applyBorder="1" applyAlignment="1" applyProtection="1">
      <alignment horizontal="left" vertical="center" wrapText="1" readingOrder="1"/>
      <protection locked="0"/>
    </xf>
    <xf numFmtId="0" fontId="17" fillId="0" borderId="0" xfId="0" applyFont="1"/>
    <xf numFmtId="178" fontId="1" fillId="0" borderId="1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0" applyNumberFormat="1" applyFont="1" applyBorder="1" applyAlignment="1">
      <alignment horizontal="center"/>
    </xf>
    <xf numFmtId="17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9" fontId="5" fillId="0" borderId="1" xfId="0" applyNumberFormat="1" applyFont="1" applyBorder="1" applyAlignment="1">
      <alignment horizontal="right" vertical="center"/>
    </xf>
    <xf numFmtId="0" fontId="12" fillId="0" borderId="3" xfId="1" applyFont="1" applyBorder="1" applyAlignment="1" applyProtection="1">
      <alignment vertical="top" wrapText="1" readingOrder="1"/>
      <protection locked="0"/>
    </xf>
    <xf numFmtId="177" fontId="12" fillId="0" borderId="8" xfId="1" applyNumberFormat="1" applyFont="1" applyBorder="1" applyAlignment="1" applyProtection="1">
      <alignment horizontal="right" wrapText="1" readingOrder="1"/>
      <protection locked="0"/>
    </xf>
    <xf numFmtId="0" fontId="12" fillId="0" borderId="1" xfId="1" applyFont="1" applyBorder="1" applyAlignment="1" applyProtection="1">
      <alignment horizontal="right" wrapText="1" readingOrder="1"/>
      <protection locked="0"/>
    </xf>
    <xf numFmtId="176" fontId="12" fillId="0" borderId="8" xfId="1" applyNumberFormat="1" applyFont="1" applyBorder="1" applyAlignment="1" applyProtection="1">
      <alignment horizontal="right" wrapText="1" readingOrder="1"/>
      <protection locked="0"/>
    </xf>
    <xf numFmtId="177" fontId="12" fillId="0" borderId="1" xfId="1" applyNumberFormat="1" applyFont="1" applyBorder="1" applyAlignment="1" applyProtection="1">
      <alignment horizontal="right" wrapText="1" readingOrder="1"/>
      <protection locked="0"/>
    </xf>
    <xf numFmtId="0" fontId="16" fillId="0" borderId="1" xfId="0" applyFont="1" applyBorder="1" applyAlignment="1">
      <alignment horizontal="left" vertical="center"/>
    </xf>
    <xf numFmtId="0" fontId="13" fillId="0" borderId="0" xfId="1" applyFont="1" applyAlignment="1" applyProtection="1">
      <alignment horizontal="center" vertical="center" wrapText="1" readingOrder="1"/>
      <protection locked="0"/>
    </xf>
    <xf numFmtId="0" fontId="10" fillId="0" borderId="0" xfId="1"/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6" xfId="0" applyFont="1" applyFill="1" applyBorder="1" applyAlignment="1" applyProtection="1">
      <alignment horizontal="center" vertical="center" wrapText="1" readingOrder="1"/>
      <protection locked="0"/>
    </xf>
    <xf numFmtId="0" fontId="15" fillId="0" borderId="7" xfId="0" applyFont="1" applyFill="1" applyBorder="1" applyAlignment="1" applyProtection="1">
      <alignment vertical="top" wrapText="1"/>
      <protection locked="0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5" fillId="0" borderId="9" xfId="0" applyFont="1" applyFill="1" applyBorder="1" applyAlignment="1" applyProtection="1">
      <alignment vertical="top" wrapText="1"/>
      <protection locked="0"/>
    </xf>
    <xf numFmtId="0" fontId="15" fillId="0" borderId="10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E5" sqref="E5:E22"/>
    </sheetView>
  </sheetViews>
  <sheetFormatPr defaultRowHeight="12.75"/>
  <cols>
    <col min="1" max="1" width="1" style="14" customWidth="1"/>
    <col min="2" max="2" width="25.75" style="14" customWidth="1"/>
    <col min="3" max="3" width="17.5" style="14" customWidth="1"/>
    <col min="4" max="4" width="25.75" style="14" customWidth="1"/>
    <col min="5" max="5" width="17.625" style="14" customWidth="1"/>
    <col min="6" max="6" width="3" style="14" customWidth="1"/>
    <col min="7" max="16384" width="9" style="14"/>
  </cols>
  <sheetData>
    <row r="1" spans="2:5">
      <c r="B1" s="12"/>
      <c r="C1" s="12"/>
      <c r="D1" s="12"/>
      <c r="E1" s="13" t="s">
        <v>66</v>
      </c>
    </row>
    <row r="2" spans="2:5" ht="39.950000000000003" customHeight="1">
      <c r="B2" s="58" t="s">
        <v>28</v>
      </c>
      <c r="C2" s="59"/>
      <c r="D2" s="59"/>
      <c r="E2" s="59"/>
    </row>
    <row r="3" spans="2:5" ht="15" customHeight="1">
      <c r="B3" s="25"/>
      <c r="E3" s="26" t="s">
        <v>105</v>
      </c>
    </row>
    <row r="4" spans="2:5">
      <c r="B4" s="15" t="s">
        <v>29</v>
      </c>
      <c r="C4" s="16">
        <v>754.52</v>
      </c>
      <c r="D4" s="52" t="s">
        <v>30</v>
      </c>
      <c r="E4" s="54">
        <v>754.52</v>
      </c>
    </row>
    <row r="5" spans="2:5">
      <c r="B5" s="15" t="s">
        <v>31</v>
      </c>
      <c r="C5" s="16">
        <v>754.52</v>
      </c>
      <c r="D5" s="15" t="s">
        <v>32</v>
      </c>
      <c r="E5" s="53">
        <v>243.93</v>
      </c>
    </row>
    <row r="6" spans="2:5" ht="15" customHeight="1">
      <c r="B6" s="15" t="s">
        <v>33</v>
      </c>
      <c r="C6" s="16"/>
      <c r="D6" s="15" t="s">
        <v>34</v>
      </c>
      <c r="E6" s="17"/>
    </row>
    <row r="7" spans="2:5" ht="15" customHeight="1">
      <c r="B7" s="15" t="s">
        <v>35</v>
      </c>
      <c r="C7" s="16"/>
      <c r="D7" s="15" t="s">
        <v>36</v>
      </c>
      <c r="E7" s="17"/>
    </row>
    <row r="8" spans="2:5" ht="15" customHeight="1">
      <c r="B8" s="15" t="s">
        <v>37</v>
      </c>
      <c r="C8" s="16"/>
      <c r="D8" s="15" t="s">
        <v>38</v>
      </c>
      <c r="E8" s="17"/>
    </row>
    <row r="9" spans="2:5" ht="15" customHeight="1">
      <c r="B9" s="15" t="s">
        <v>39</v>
      </c>
      <c r="C9" s="16"/>
      <c r="D9" s="15" t="s">
        <v>40</v>
      </c>
      <c r="E9" s="17"/>
    </row>
    <row r="10" spans="2:5" ht="15" customHeight="1">
      <c r="B10" s="15" t="s">
        <v>41</v>
      </c>
      <c r="C10" s="16"/>
      <c r="D10" s="15" t="s">
        <v>42</v>
      </c>
      <c r="E10" s="17"/>
    </row>
    <row r="11" spans="2:5">
      <c r="B11" s="15" t="s">
        <v>43</v>
      </c>
      <c r="C11" s="16"/>
      <c r="D11" s="15" t="s">
        <v>44</v>
      </c>
      <c r="E11" s="27">
        <v>20.61</v>
      </c>
    </row>
    <row r="12" spans="2:5" ht="15" customHeight="1">
      <c r="B12" s="15" t="s">
        <v>45</v>
      </c>
      <c r="C12" s="16"/>
      <c r="D12" s="15" t="s">
        <v>46</v>
      </c>
      <c r="E12" s="27">
        <v>87.57</v>
      </c>
    </row>
    <row r="13" spans="2:5" ht="15" customHeight="1">
      <c r="B13" s="15" t="s">
        <v>47</v>
      </c>
      <c r="C13" s="16"/>
      <c r="D13" s="15" t="s">
        <v>48</v>
      </c>
      <c r="E13" s="27">
        <v>74.569999999999993</v>
      </c>
    </row>
    <row r="14" spans="2:5" ht="15" customHeight="1">
      <c r="B14" s="15" t="s">
        <v>49</v>
      </c>
      <c r="C14" s="16"/>
      <c r="D14" s="15" t="s">
        <v>50</v>
      </c>
      <c r="E14" s="27">
        <v>17.98</v>
      </c>
    </row>
    <row r="15" spans="2:5">
      <c r="B15" s="15"/>
      <c r="C15" s="16"/>
      <c r="D15" s="15" t="s">
        <v>51</v>
      </c>
      <c r="E15" s="17"/>
    </row>
    <row r="16" spans="2:5">
      <c r="B16" s="15"/>
      <c r="C16" s="16"/>
      <c r="D16" s="15" t="s">
        <v>52</v>
      </c>
      <c r="E16" s="27">
        <v>282.64</v>
      </c>
    </row>
    <row r="17" spans="2:5">
      <c r="B17" s="15"/>
      <c r="C17" s="16"/>
      <c r="D17" s="15" t="s">
        <v>53</v>
      </c>
      <c r="E17" s="17"/>
    </row>
    <row r="18" spans="2:5" ht="15" customHeight="1">
      <c r="B18" s="15"/>
      <c r="C18" s="16"/>
      <c r="D18" s="15" t="s">
        <v>54</v>
      </c>
      <c r="E18" s="17"/>
    </row>
    <row r="19" spans="2:5" ht="15" customHeight="1">
      <c r="B19" s="15"/>
      <c r="C19" s="16"/>
      <c r="D19" s="15" t="s">
        <v>55</v>
      </c>
      <c r="E19" s="17"/>
    </row>
    <row r="20" spans="2:5" ht="15" customHeight="1">
      <c r="B20" s="15"/>
      <c r="C20" s="16"/>
      <c r="D20" s="15" t="s">
        <v>56</v>
      </c>
      <c r="E20" s="17"/>
    </row>
    <row r="21" spans="2:5" ht="15" customHeight="1">
      <c r="B21" s="15"/>
      <c r="C21" s="16"/>
      <c r="D21" s="15" t="s">
        <v>57</v>
      </c>
      <c r="E21" s="17"/>
    </row>
    <row r="22" spans="2:5" ht="15" customHeight="1">
      <c r="B22" s="15"/>
      <c r="C22" s="16"/>
      <c r="D22" s="15" t="s">
        <v>58</v>
      </c>
      <c r="E22" s="27">
        <v>27.22</v>
      </c>
    </row>
    <row r="23" spans="2:5" ht="15" customHeight="1">
      <c r="B23" s="15"/>
      <c r="C23" s="16"/>
      <c r="D23" s="15" t="s">
        <v>59</v>
      </c>
      <c r="E23" s="17"/>
    </row>
    <row r="24" spans="2:5" ht="15" customHeight="1">
      <c r="B24" s="15"/>
      <c r="C24" s="16"/>
      <c r="D24" s="15" t="s">
        <v>60</v>
      </c>
      <c r="E24" s="17"/>
    </row>
    <row r="25" spans="2:5" ht="15" customHeight="1">
      <c r="B25" s="15"/>
      <c r="C25" s="16"/>
      <c r="D25" s="15" t="s">
        <v>61</v>
      </c>
      <c r="E25" s="17">
        <v>0</v>
      </c>
    </row>
    <row r="26" spans="2:5" ht="15" customHeight="1">
      <c r="B26" s="15"/>
      <c r="C26" s="16"/>
      <c r="D26" s="15" t="s">
        <v>62</v>
      </c>
      <c r="E26" s="17">
        <v>0</v>
      </c>
    </row>
    <row r="27" spans="2:5">
      <c r="B27" s="18"/>
      <c r="C27" s="19"/>
      <c r="D27" s="15" t="s">
        <v>63</v>
      </c>
      <c r="E27" s="20"/>
    </row>
    <row r="28" spans="2:5" ht="15" customHeight="1">
      <c r="B28" s="18" t="s">
        <v>64</v>
      </c>
      <c r="C28" s="19">
        <v>754.52</v>
      </c>
      <c r="D28" s="18" t="s">
        <v>65</v>
      </c>
      <c r="E28" s="21">
        <f>SUM(E5:E27)</f>
        <v>754.52</v>
      </c>
    </row>
    <row r="29" spans="2:5" ht="16.5" customHeight="1"/>
  </sheetData>
  <mergeCells count="1">
    <mergeCell ref="B2:E2"/>
  </mergeCells>
  <phoneticPr fontId="2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7" sqref="D7:D49"/>
    </sheetView>
  </sheetViews>
  <sheetFormatPr defaultRowHeight="13.5"/>
  <cols>
    <col min="1" max="1" width="13.25" customWidth="1"/>
    <col min="2" max="2" width="28" customWidth="1"/>
    <col min="3" max="3" width="20.375" style="50" customWidth="1"/>
    <col min="4" max="4" width="22.875" style="50" customWidth="1"/>
    <col min="5" max="5" width="15.375" style="50" customWidth="1"/>
  </cols>
  <sheetData>
    <row r="1" spans="1:5" ht="20.100000000000001" customHeight="1">
      <c r="A1" s="63" t="s">
        <v>4</v>
      </c>
      <c r="B1" s="63"/>
      <c r="C1" s="63"/>
      <c r="D1" s="63"/>
      <c r="E1" s="63"/>
    </row>
    <row r="2" spans="1:5" ht="39.950000000000003" customHeight="1">
      <c r="A2" s="62" t="s">
        <v>3</v>
      </c>
      <c r="B2" s="62"/>
      <c r="C2" s="62"/>
      <c r="D2" s="62"/>
      <c r="E2" s="62"/>
    </row>
    <row r="3" spans="1:5">
      <c r="A3" s="61" t="s">
        <v>1</v>
      </c>
      <c r="B3" s="61"/>
      <c r="C3" s="61"/>
      <c r="D3" s="61"/>
      <c r="E3" s="61"/>
    </row>
    <row r="4" spans="1:5" ht="39.950000000000003" customHeight="1">
      <c r="A4" s="60" t="s">
        <v>193</v>
      </c>
      <c r="B4" s="60"/>
      <c r="C4" s="60" t="s">
        <v>220</v>
      </c>
      <c r="D4" s="60"/>
      <c r="E4" s="60"/>
    </row>
    <row r="5" spans="1:5" ht="20.100000000000001" customHeight="1">
      <c r="A5" s="60" t="s">
        <v>194</v>
      </c>
      <c r="B5" s="60" t="s">
        <v>195</v>
      </c>
      <c r="C5" s="60" t="s">
        <v>189</v>
      </c>
      <c r="D5" s="60"/>
      <c r="E5" s="60"/>
    </row>
    <row r="6" spans="1:5" ht="24" customHeight="1">
      <c r="A6" s="60"/>
      <c r="B6" s="60"/>
      <c r="C6" s="38" t="s">
        <v>190</v>
      </c>
      <c r="D6" s="38" t="s">
        <v>191</v>
      </c>
      <c r="E6" s="38" t="s">
        <v>192</v>
      </c>
    </row>
    <row r="7" spans="1:5" ht="20.100000000000001" customHeight="1">
      <c r="A7" s="28" t="s">
        <v>110</v>
      </c>
      <c r="B7" s="29" t="s">
        <v>111</v>
      </c>
      <c r="C7" s="42">
        <f>D7+E7</f>
        <v>243.92999999999998</v>
      </c>
      <c r="D7" s="43">
        <f>D8+D11+D13+D15</f>
        <v>239.92999999999998</v>
      </c>
      <c r="E7" s="44">
        <f>E8</f>
        <v>4</v>
      </c>
    </row>
    <row r="8" spans="1:5" ht="20.100000000000001" customHeight="1">
      <c r="A8" s="28" t="s">
        <v>112</v>
      </c>
      <c r="B8" s="29" t="s">
        <v>223</v>
      </c>
      <c r="C8" s="45">
        <f>D8+E8</f>
        <v>16.47</v>
      </c>
      <c r="D8" s="43">
        <f>D9</f>
        <v>12.47</v>
      </c>
      <c r="E8" s="44">
        <f>E10</f>
        <v>4</v>
      </c>
    </row>
    <row r="9" spans="1:5" ht="20.100000000000001" customHeight="1">
      <c r="A9" s="28" t="s">
        <v>114</v>
      </c>
      <c r="B9" s="29" t="s">
        <v>115</v>
      </c>
      <c r="C9" s="43">
        <f>D9</f>
        <v>12.47</v>
      </c>
      <c r="D9" s="43">
        <v>12.47</v>
      </c>
      <c r="E9" s="44"/>
    </row>
    <row r="10" spans="1:5" ht="20.100000000000001" customHeight="1">
      <c r="A10" s="28" t="s">
        <v>116</v>
      </c>
      <c r="B10" s="29" t="s">
        <v>117</v>
      </c>
      <c r="C10" s="44">
        <f>E10</f>
        <v>4</v>
      </c>
      <c r="D10" s="43"/>
      <c r="E10" s="44">
        <v>4</v>
      </c>
    </row>
    <row r="11" spans="1:5" ht="20.100000000000001" customHeight="1">
      <c r="A11" s="28" t="s">
        <v>118</v>
      </c>
      <c r="B11" s="29" t="s">
        <v>119</v>
      </c>
      <c r="C11" s="43">
        <f>D11</f>
        <v>168.07</v>
      </c>
      <c r="D11" s="43">
        <f>D12</f>
        <v>168.07</v>
      </c>
      <c r="E11" s="44"/>
    </row>
    <row r="12" spans="1:5" ht="20.100000000000001" customHeight="1">
      <c r="A12" s="28" t="s">
        <v>120</v>
      </c>
      <c r="B12" s="29" t="s">
        <v>121</v>
      </c>
      <c r="C12" s="43">
        <f>D12</f>
        <v>168.07</v>
      </c>
      <c r="D12" s="43">
        <v>168.07</v>
      </c>
      <c r="E12" s="44"/>
    </row>
    <row r="13" spans="1:5" ht="20.100000000000001" customHeight="1">
      <c r="A13" s="28" t="s">
        <v>122</v>
      </c>
      <c r="B13" s="29" t="s">
        <v>123</v>
      </c>
      <c r="C13" s="43">
        <f t="shared" ref="C13:C16" si="0">D13</f>
        <v>24.04</v>
      </c>
      <c r="D13" s="43">
        <f>D14</f>
        <v>24.04</v>
      </c>
      <c r="E13" s="44"/>
    </row>
    <row r="14" spans="1:5" ht="20.100000000000001" customHeight="1">
      <c r="A14" s="28" t="s">
        <v>124</v>
      </c>
      <c r="B14" s="29" t="s">
        <v>115</v>
      </c>
      <c r="C14" s="43">
        <f t="shared" si="0"/>
        <v>24.04</v>
      </c>
      <c r="D14" s="43">
        <v>24.04</v>
      </c>
      <c r="E14" s="44"/>
    </row>
    <row r="15" spans="1:5" ht="20.100000000000001" customHeight="1">
      <c r="A15" s="28" t="s">
        <v>125</v>
      </c>
      <c r="B15" s="29" t="s">
        <v>126</v>
      </c>
      <c r="C15" s="43">
        <f t="shared" si="0"/>
        <v>35.35</v>
      </c>
      <c r="D15" s="43">
        <f>D16</f>
        <v>35.35</v>
      </c>
      <c r="E15" s="44"/>
    </row>
    <row r="16" spans="1:5" ht="20.100000000000001" customHeight="1">
      <c r="A16" s="28" t="s">
        <v>127</v>
      </c>
      <c r="B16" s="29" t="s">
        <v>115</v>
      </c>
      <c r="C16" s="43">
        <f t="shared" si="0"/>
        <v>35.35</v>
      </c>
      <c r="D16" s="43">
        <v>35.35</v>
      </c>
      <c r="E16" s="44"/>
    </row>
    <row r="17" spans="1:5" ht="20.100000000000001" customHeight="1">
      <c r="A17" s="28" t="s">
        <v>128</v>
      </c>
      <c r="B17" s="29" t="s">
        <v>129</v>
      </c>
      <c r="C17" s="43">
        <f>D17</f>
        <v>20.61</v>
      </c>
      <c r="D17" s="43">
        <f>D18</f>
        <v>20.61</v>
      </c>
      <c r="E17" s="44"/>
    </row>
    <row r="18" spans="1:5" ht="20.100000000000001" customHeight="1">
      <c r="A18" s="28" t="s">
        <v>130</v>
      </c>
      <c r="B18" s="29" t="s">
        <v>131</v>
      </c>
      <c r="C18" s="43">
        <f t="shared" ref="C18:C20" si="1">D18</f>
        <v>20.61</v>
      </c>
      <c r="D18" s="43">
        <f>D19+D20</f>
        <v>20.61</v>
      </c>
      <c r="E18" s="44"/>
    </row>
    <row r="19" spans="1:5" ht="20.100000000000001" customHeight="1">
      <c r="A19" s="28" t="s">
        <v>132</v>
      </c>
      <c r="B19" s="29" t="s">
        <v>133</v>
      </c>
      <c r="C19" s="43">
        <f t="shared" si="1"/>
        <v>17.47</v>
      </c>
      <c r="D19" s="43">
        <v>17.47</v>
      </c>
      <c r="E19" s="44"/>
    </row>
    <row r="20" spans="1:5" ht="20.100000000000001" customHeight="1">
      <c r="A20" s="28" t="s">
        <v>134</v>
      </c>
      <c r="B20" s="29" t="s">
        <v>135</v>
      </c>
      <c r="C20" s="43">
        <f t="shared" si="1"/>
        <v>3.14</v>
      </c>
      <c r="D20" s="43">
        <v>3.14</v>
      </c>
      <c r="E20" s="44"/>
    </row>
    <row r="21" spans="1:5" ht="20.100000000000001" customHeight="1">
      <c r="A21" s="28" t="s">
        <v>136</v>
      </c>
      <c r="B21" s="29" t="s">
        <v>137</v>
      </c>
      <c r="C21" s="43">
        <f>D21</f>
        <v>87.57</v>
      </c>
      <c r="D21" s="43">
        <f>D22+D24+D26</f>
        <v>87.57</v>
      </c>
      <c r="E21" s="44"/>
    </row>
    <row r="22" spans="1:5" ht="20.100000000000001" customHeight="1">
      <c r="A22" s="28" t="s">
        <v>138</v>
      </c>
      <c r="B22" s="29" t="s">
        <v>139</v>
      </c>
      <c r="C22" s="43">
        <f t="shared" ref="C22:C27" si="2">D22</f>
        <v>26.74</v>
      </c>
      <c r="D22" s="43">
        <f>D23</f>
        <v>26.74</v>
      </c>
      <c r="E22" s="44"/>
    </row>
    <row r="23" spans="1:5" ht="20.100000000000001" customHeight="1">
      <c r="A23" s="28" t="s">
        <v>140</v>
      </c>
      <c r="B23" s="29" t="s">
        <v>141</v>
      </c>
      <c r="C23" s="43">
        <f t="shared" si="2"/>
        <v>26.74</v>
      </c>
      <c r="D23" s="43">
        <v>26.74</v>
      </c>
      <c r="E23" s="44"/>
    </row>
    <row r="24" spans="1:5" ht="20.100000000000001" customHeight="1">
      <c r="A24" s="28" t="s">
        <v>142</v>
      </c>
      <c r="B24" s="29" t="s">
        <v>143</v>
      </c>
      <c r="C24" s="43">
        <f t="shared" si="2"/>
        <v>20.38</v>
      </c>
      <c r="D24" s="43">
        <f>D25</f>
        <v>20.38</v>
      </c>
      <c r="E24" s="44"/>
    </row>
    <row r="25" spans="1:5" ht="20.100000000000001" customHeight="1">
      <c r="A25" s="28" t="s">
        <v>144</v>
      </c>
      <c r="B25" s="29" t="s">
        <v>115</v>
      </c>
      <c r="C25" s="43">
        <f t="shared" si="2"/>
        <v>20.38</v>
      </c>
      <c r="D25" s="43">
        <v>20.38</v>
      </c>
      <c r="E25" s="44"/>
    </row>
    <row r="26" spans="1:5" ht="20.100000000000001" customHeight="1">
      <c r="A26" s="28" t="s">
        <v>145</v>
      </c>
      <c r="B26" s="29" t="s">
        <v>146</v>
      </c>
      <c r="C26" s="43">
        <f t="shared" si="2"/>
        <v>40.450000000000003</v>
      </c>
      <c r="D26" s="43">
        <f>D27</f>
        <v>40.450000000000003</v>
      </c>
      <c r="E26" s="44"/>
    </row>
    <row r="27" spans="1:5" s="41" customFormat="1" ht="25.5" customHeight="1">
      <c r="A27" s="39" t="s">
        <v>221</v>
      </c>
      <c r="B27" s="40" t="s">
        <v>222</v>
      </c>
      <c r="C27" s="43">
        <f t="shared" si="2"/>
        <v>40.450000000000003</v>
      </c>
      <c r="D27" s="46">
        <v>40.450000000000003</v>
      </c>
      <c r="E27" s="47"/>
    </row>
    <row r="28" spans="1:5" ht="20.100000000000001" customHeight="1">
      <c r="A28" s="28" t="s">
        <v>147</v>
      </c>
      <c r="B28" s="29" t="s">
        <v>148</v>
      </c>
      <c r="C28" s="43">
        <f>D28</f>
        <v>74.569999999999993</v>
      </c>
      <c r="D28" s="43">
        <f>D29+D32</f>
        <v>74.569999999999993</v>
      </c>
      <c r="E28" s="44"/>
    </row>
    <row r="29" spans="1:5" ht="20.100000000000001" customHeight="1">
      <c r="A29" s="28" t="s">
        <v>149</v>
      </c>
      <c r="B29" s="29" t="s">
        <v>150</v>
      </c>
      <c r="C29" s="43">
        <f t="shared" ref="C29:C33" si="3">D29</f>
        <v>38.270000000000003</v>
      </c>
      <c r="D29" s="43">
        <f>D30+D31</f>
        <v>38.270000000000003</v>
      </c>
      <c r="E29" s="44"/>
    </row>
    <row r="30" spans="1:5" ht="20.100000000000001" customHeight="1">
      <c r="A30" s="28" t="s">
        <v>151</v>
      </c>
      <c r="B30" s="29" t="s">
        <v>152</v>
      </c>
      <c r="C30" s="43">
        <f t="shared" si="3"/>
        <v>20.350000000000001</v>
      </c>
      <c r="D30" s="43">
        <v>20.350000000000001</v>
      </c>
      <c r="E30" s="44"/>
    </row>
    <row r="31" spans="1:5" ht="20.100000000000001" customHeight="1">
      <c r="A31" s="28" t="s">
        <v>153</v>
      </c>
      <c r="B31" s="29" t="s">
        <v>154</v>
      </c>
      <c r="C31" s="43">
        <f t="shared" si="3"/>
        <v>17.920000000000002</v>
      </c>
      <c r="D31" s="43">
        <v>17.920000000000002</v>
      </c>
      <c r="E31" s="44"/>
    </row>
    <row r="32" spans="1:5" ht="20.100000000000001" customHeight="1">
      <c r="A32" s="28" t="s">
        <v>155</v>
      </c>
      <c r="B32" s="29" t="s">
        <v>156</v>
      </c>
      <c r="C32" s="43">
        <f t="shared" si="3"/>
        <v>36.299999999999997</v>
      </c>
      <c r="D32" s="43">
        <f>D33</f>
        <v>36.299999999999997</v>
      </c>
      <c r="E32" s="44"/>
    </row>
    <row r="33" spans="1:5" ht="20.100000000000001" customHeight="1">
      <c r="A33" s="28" t="s">
        <v>157</v>
      </c>
      <c r="B33" s="29" t="s">
        <v>158</v>
      </c>
      <c r="C33" s="43">
        <f t="shared" si="3"/>
        <v>36.299999999999997</v>
      </c>
      <c r="D33" s="43">
        <v>36.299999999999997</v>
      </c>
      <c r="E33" s="44"/>
    </row>
    <row r="34" spans="1:5" ht="20.100000000000001" customHeight="1">
      <c r="A34" s="28" t="s">
        <v>159</v>
      </c>
      <c r="B34" s="29" t="s">
        <v>160</v>
      </c>
      <c r="C34" s="43">
        <f>D34</f>
        <v>17.98</v>
      </c>
      <c r="D34" s="43">
        <f>D35</f>
        <v>17.98</v>
      </c>
      <c r="E34" s="44"/>
    </row>
    <row r="35" spans="1:5" ht="20.100000000000001" customHeight="1">
      <c r="A35" s="28" t="s">
        <v>161</v>
      </c>
      <c r="B35" s="29" t="s">
        <v>162</v>
      </c>
      <c r="C35" s="43">
        <f t="shared" ref="C35:C36" si="4">D35</f>
        <v>17.98</v>
      </c>
      <c r="D35" s="43">
        <f>D36</f>
        <v>17.98</v>
      </c>
      <c r="E35" s="44"/>
    </row>
    <row r="36" spans="1:5" ht="20.100000000000001" customHeight="1">
      <c r="A36" s="28" t="s">
        <v>163</v>
      </c>
      <c r="B36" s="29" t="s">
        <v>164</v>
      </c>
      <c r="C36" s="43">
        <f t="shared" si="4"/>
        <v>17.98</v>
      </c>
      <c r="D36" s="48">
        <v>17.98</v>
      </c>
      <c r="E36" s="49"/>
    </row>
    <row r="37" spans="1:5" ht="20.100000000000001" customHeight="1">
      <c r="A37" s="28" t="s">
        <v>165</v>
      </c>
      <c r="B37" s="29" t="s">
        <v>166</v>
      </c>
      <c r="C37" s="43">
        <f>D37</f>
        <v>282.64</v>
      </c>
      <c r="D37" s="48">
        <f>D39+D41+D43+D45</f>
        <v>282.64</v>
      </c>
      <c r="E37" s="49"/>
    </row>
    <row r="38" spans="1:5" ht="20.100000000000001" customHeight="1">
      <c r="A38" s="28" t="s">
        <v>167</v>
      </c>
      <c r="B38" s="29" t="s">
        <v>168</v>
      </c>
      <c r="C38" s="43">
        <f>D38</f>
        <v>70.31</v>
      </c>
      <c r="D38" s="48">
        <f>D39</f>
        <v>70.31</v>
      </c>
      <c r="E38" s="49"/>
    </row>
    <row r="39" spans="1:5" ht="20.100000000000001" customHeight="1">
      <c r="A39" s="28" t="s">
        <v>169</v>
      </c>
      <c r="B39" s="29" t="s">
        <v>170</v>
      </c>
      <c r="C39" s="43">
        <f t="shared" ref="C39:C45" si="5">D39</f>
        <v>70.31</v>
      </c>
      <c r="D39" s="48">
        <v>70.31</v>
      </c>
      <c r="E39" s="49"/>
    </row>
    <row r="40" spans="1:5" ht="20.100000000000001" customHeight="1">
      <c r="A40" s="28" t="s">
        <v>171</v>
      </c>
      <c r="B40" s="29" t="s">
        <v>172</v>
      </c>
      <c r="C40" s="43">
        <f t="shared" si="5"/>
        <v>61.54</v>
      </c>
      <c r="D40" s="48">
        <f>D41</f>
        <v>61.54</v>
      </c>
      <c r="E40" s="49"/>
    </row>
    <row r="41" spans="1:5" ht="20.100000000000001" customHeight="1">
      <c r="A41" s="28" t="s">
        <v>173</v>
      </c>
      <c r="B41" s="29" t="s">
        <v>174</v>
      </c>
      <c r="C41" s="43">
        <f t="shared" si="5"/>
        <v>61.54</v>
      </c>
      <c r="D41" s="48">
        <v>61.54</v>
      </c>
      <c r="E41" s="49"/>
    </row>
    <row r="42" spans="1:5" ht="20.100000000000001" customHeight="1">
      <c r="A42" s="28" t="s">
        <v>175</v>
      </c>
      <c r="B42" s="29" t="s">
        <v>176</v>
      </c>
      <c r="C42" s="43">
        <f t="shared" si="5"/>
        <v>43.62</v>
      </c>
      <c r="D42" s="48">
        <f>D43</f>
        <v>43.62</v>
      </c>
      <c r="E42" s="49"/>
    </row>
    <row r="43" spans="1:5" ht="20.100000000000001" customHeight="1">
      <c r="A43" s="28" t="s">
        <v>177</v>
      </c>
      <c r="B43" s="29" t="s">
        <v>178</v>
      </c>
      <c r="C43" s="43">
        <f t="shared" si="5"/>
        <v>43.62</v>
      </c>
      <c r="D43" s="48">
        <v>43.62</v>
      </c>
      <c r="E43" s="49"/>
    </row>
    <row r="44" spans="1:5" ht="20.100000000000001" customHeight="1">
      <c r="A44" s="28" t="s">
        <v>179</v>
      </c>
      <c r="B44" s="29" t="s">
        <v>180</v>
      </c>
      <c r="C44" s="43">
        <f t="shared" si="5"/>
        <v>107.17</v>
      </c>
      <c r="D44" s="48">
        <f>D45</f>
        <v>107.17</v>
      </c>
      <c r="E44" s="49"/>
    </row>
    <row r="45" spans="1:5" ht="20.100000000000001" customHeight="1">
      <c r="A45" s="28" t="s">
        <v>181</v>
      </c>
      <c r="B45" s="29" t="s">
        <v>182</v>
      </c>
      <c r="C45" s="43">
        <f t="shared" si="5"/>
        <v>107.17</v>
      </c>
      <c r="D45" s="48">
        <v>107.17</v>
      </c>
      <c r="E45" s="49"/>
    </row>
    <row r="46" spans="1:5" ht="20.100000000000001" customHeight="1">
      <c r="A46" s="28" t="s">
        <v>183</v>
      </c>
      <c r="B46" s="29" t="s">
        <v>184</v>
      </c>
      <c r="C46" s="43">
        <f>D46</f>
        <v>27.22</v>
      </c>
      <c r="D46" s="48">
        <f>D47</f>
        <v>27.22</v>
      </c>
      <c r="E46" s="49"/>
    </row>
    <row r="47" spans="1:5" ht="20.100000000000001" customHeight="1">
      <c r="A47" s="28" t="s">
        <v>185</v>
      </c>
      <c r="B47" s="29" t="s">
        <v>186</v>
      </c>
      <c r="C47" s="43">
        <f t="shared" ref="C47:C49" si="6">D47</f>
        <v>27.22</v>
      </c>
      <c r="D47" s="48">
        <f>D48+D49</f>
        <v>27.22</v>
      </c>
      <c r="E47" s="49"/>
    </row>
    <row r="48" spans="1:5" ht="20.100000000000001" customHeight="1">
      <c r="A48" s="28" t="s">
        <v>187</v>
      </c>
      <c r="B48" s="29" t="s">
        <v>115</v>
      </c>
      <c r="C48" s="43">
        <f t="shared" si="6"/>
        <v>10.25</v>
      </c>
      <c r="D48" s="48">
        <v>10.25</v>
      </c>
      <c r="E48" s="49"/>
    </row>
    <row r="49" spans="1:5" ht="20.100000000000001" customHeight="1">
      <c r="A49" s="28" t="s">
        <v>188</v>
      </c>
      <c r="B49" s="29" t="s">
        <v>170</v>
      </c>
      <c r="C49" s="43">
        <f t="shared" si="6"/>
        <v>16.97</v>
      </c>
      <c r="D49" s="48">
        <v>16.97</v>
      </c>
      <c r="E49" s="49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2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showGridLines="0" topLeftCell="A7" workbookViewId="0">
      <selection activeCell="D35" sqref="D35"/>
    </sheetView>
  </sheetViews>
  <sheetFormatPr defaultRowHeight="13.5"/>
  <cols>
    <col min="1" max="1" width="9.125" customWidth="1"/>
    <col min="2" max="2" width="17.75" customWidth="1"/>
    <col min="3" max="3" width="8.625" customWidth="1"/>
    <col min="4" max="4" width="9.875" customWidth="1"/>
    <col min="5" max="5" width="12.625" customWidth="1"/>
    <col min="6" max="9" width="8.625" customWidth="1"/>
  </cols>
  <sheetData>
    <row r="1" spans="1:9" ht="20.100000000000001" customHeight="1">
      <c r="A1" s="64" t="s">
        <v>9</v>
      </c>
      <c r="B1" s="64"/>
      <c r="C1" s="64"/>
      <c r="D1" s="64"/>
      <c r="E1" s="64"/>
      <c r="F1" s="64"/>
      <c r="G1" s="64"/>
      <c r="H1" s="64"/>
      <c r="I1" s="64"/>
    </row>
    <row r="2" spans="1:9" ht="39.950000000000003" customHeight="1">
      <c r="A2" s="62" t="s">
        <v>106</v>
      </c>
      <c r="B2" s="62"/>
      <c r="C2" s="62"/>
      <c r="D2" s="62"/>
      <c r="E2" s="62"/>
      <c r="F2" s="62"/>
      <c r="G2" s="62"/>
      <c r="H2" s="62"/>
      <c r="I2" s="62"/>
    </row>
    <row r="3" spans="1:9" ht="15" customHeight="1">
      <c r="A3" s="64" t="s">
        <v>8</v>
      </c>
      <c r="B3" s="64"/>
      <c r="C3" s="64"/>
      <c r="D3" s="64"/>
      <c r="E3" s="64"/>
      <c r="F3" s="64"/>
      <c r="G3" s="64"/>
      <c r="H3" s="64"/>
      <c r="I3" s="64"/>
    </row>
    <row r="4" spans="1:9" ht="20.100000000000001" customHeight="1">
      <c r="A4" s="60" t="s">
        <v>6</v>
      </c>
      <c r="B4" s="60"/>
      <c r="C4" s="60" t="s">
        <v>73</v>
      </c>
      <c r="D4" s="65" t="s">
        <v>104</v>
      </c>
      <c r="E4" s="67" t="s">
        <v>67</v>
      </c>
      <c r="F4" s="67" t="s">
        <v>68</v>
      </c>
      <c r="G4" s="69"/>
      <c r="H4" s="69"/>
      <c r="I4" s="70"/>
    </row>
    <row r="5" spans="1:9" ht="35.1" customHeight="1">
      <c r="A5" s="5" t="s">
        <v>7</v>
      </c>
      <c r="B5" s="5" t="s">
        <v>5</v>
      </c>
      <c r="C5" s="60"/>
      <c r="D5" s="66"/>
      <c r="E5" s="68"/>
      <c r="F5" s="22" t="s">
        <v>69</v>
      </c>
      <c r="G5" s="24" t="s">
        <v>70</v>
      </c>
      <c r="H5" s="24" t="s">
        <v>71</v>
      </c>
      <c r="I5" s="24" t="s">
        <v>72</v>
      </c>
    </row>
    <row r="6" spans="1:9" ht="20.100000000000001" customHeight="1">
      <c r="A6" s="6">
        <v>301</v>
      </c>
      <c r="B6" s="2" t="s">
        <v>10</v>
      </c>
      <c r="C6" s="32">
        <f>D6</f>
        <v>514.05000000000018</v>
      </c>
      <c r="D6" s="33">
        <f>SUM(D7:D17)</f>
        <v>514.05000000000018</v>
      </c>
      <c r="E6" s="7"/>
      <c r="F6" s="23"/>
      <c r="G6" s="3"/>
      <c r="H6" s="3"/>
      <c r="I6" s="3"/>
    </row>
    <row r="7" spans="1:9" ht="20.100000000000001" customHeight="1">
      <c r="A7" s="6">
        <v>30101</v>
      </c>
      <c r="B7" s="6" t="s">
        <v>11</v>
      </c>
      <c r="C7" s="32">
        <f t="shared" ref="C7:C17" si="0">D7</f>
        <v>143.37</v>
      </c>
      <c r="D7" s="33">
        <v>143.37</v>
      </c>
      <c r="E7" s="7"/>
      <c r="F7" s="23"/>
      <c r="G7" s="3"/>
      <c r="H7" s="3"/>
      <c r="I7" s="3"/>
    </row>
    <row r="8" spans="1:9" ht="20.100000000000001" customHeight="1">
      <c r="A8" s="6">
        <v>30102</v>
      </c>
      <c r="B8" s="6" t="s">
        <v>12</v>
      </c>
      <c r="C8" s="32">
        <f t="shared" si="0"/>
        <v>176.47</v>
      </c>
      <c r="D8" s="33">
        <v>176.47</v>
      </c>
      <c r="E8" s="7"/>
      <c r="F8" s="23"/>
      <c r="G8" s="3"/>
      <c r="H8" s="3"/>
      <c r="I8" s="3"/>
    </row>
    <row r="9" spans="1:9" ht="20.100000000000001" customHeight="1">
      <c r="A9" s="6">
        <v>30103</v>
      </c>
      <c r="B9" s="6" t="s">
        <v>13</v>
      </c>
      <c r="C9" s="32">
        <f t="shared" si="0"/>
        <v>31.3</v>
      </c>
      <c r="D9" s="33">
        <v>31.3</v>
      </c>
      <c r="E9" s="7"/>
      <c r="F9" s="23"/>
      <c r="G9" s="3"/>
      <c r="H9" s="3"/>
      <c r="I9" s="3"/>
    </row>
    <row r="10" spans="1:9" ht="20.100000000000001" customHeight="1">
      <c r="A10" s="6">
        <v>30104</v>
      </c>
      <c r="B10" s="6" t="s">
        <v>196</v>
      </c>
      <c r="C10" s="32">
        <f t="shared" si="0"/>
        <v>36.04</v>
      </c>
      <c r="D10" s="33">
        <v>36.04</v>
      </c>
      <c r="E10" s="7"/>
      <c r="F10" s="23"/>
      <c r="G10" s="3"/>
      <c r="H10" s="3"/>
      <c r="I10" s="3"/>
    </row>
    <row r="11" spans="1:9" ht="20.100000000000001" customHeight="1">
      <c r="A11" s="6">
        <v>30105</v>
      </c>
      <c r="B11" s="6" t="s">
        <v>197</v>
      </c>
      <c r="C11" s="32">
        <f t="shared" si="0"/>
        <v>20.74</v>
      </c>
      <c r="D11" s="33">
        <v>20.74</v>
      </c>
      <c r="E11" s="7"/>
      <c r="F11" s="23"/>
      <c r="G11" s="3"/>
      <c r="H11" s="3"/>
      <c r="I11" s="3"/>
    </row>
    <row r="12" spans="1:9" ht="20.100000000000001" customHeight="1">
      <c r="A12" s="6">
        <v>30106</v>
      </c>
      <c r="B12" s="57" t="s">
        <v>224</v>
      </c>
      <c r="C12" s="32">
        <f t="shared" si="0"/>
        <v>40.43</v>
      </c>
      <c r="D12" s="33">
        <v>40.43</v>
      </c>
      <c r="E12" s="7"/>
      <c r="F12" s="23"/>
      <c r="G12" s="30"/>
      <c r="H12" s="30"/>
      <c r="I12" s="30"/>
    </row>
    <row r="13" spans="1:9" ht="20.100000000000001" customHeight="1">
      <c r="A13" s="6">
        <v>30107</v>
      </c>
      <c r="B13" s="6" t="s">
        <v>198</v>
      </c>
      <c r="C13" s="32">
        <f t="shared" si="0"/>
        <v>0.66</v>
      </c>
      <c r="D13" s="33">
        <v>0.66</v>
      </c>
      <c r="E13" s="7"/>
      <c r="F13" s="23"/>
      <c r="G13" s="3"/>
      <c r="H13" s="3"/>
      <c r="I13" s="3"/>
    </row>
    <row r="14" spans="1:9" ht="20.100000000000001" customHeight="1">
      <c r="A14" s="6">
        <v>30108</v>
      </c>
      <c r="B14" s="6" t="s">
        <v>199</v>
      </c>
      <c r="C14" s="32">
        <f t="shared" si="0"/>
        <v>20.350000000000001</v>
      </c>
      <c r="D14" s="33">
        <v>20.350000000000001</v>
      </c>
      <c r="E14" s="7"/>
      <c r="F14" s="23"/>
      <c r="G14" s="3"/>
      <c r="H14" s="3"/>
      <c r="I14" s="3"/>
    </row>
    <row r="15" spans="1:9" ht="20.100000000000001" customHeight="1">
      <c r="A15" s="6">
        <v>30109</v>
      </c>
      <c r="B15" s="6" t="s">
        <v>200</v>
      </c>
      <c r="C15" s="32">
        <f t="shared" si="0"/>
        <v>0.49</v>
      </c>
      <c r="D15" s="33">
        <v>0.49</v>
      </c>
      <c r="E15" s="7"/>
      <c r="F15" s="23"/>
      <c r="G15" s="3"/>
      <c r="H15" s="3"/>
      <c r="I15" s="3"/>
    </row>
    <row r="16" spans="1:9" ht="20.100000000000001" customHeight="1">
      <c r="A16" s="6">
        <v>30110</v>
      </c>
      <c r="B16" s="6" t="s">
        <v>201</v>
      </c>
      <c r="C16" s="32">
        <f t="shared" si="0"/>
        <v>1.3</v>
      </c>
      <c r="D16" s="33">
        <v>1.3</v>
      </c>
      <c r="E16" s="7"/>
      <c r="F16" s="23"/>
      <c r="G16" s="3"/>
      <c r="H16" s="3"/>
      <c r="I16" s="3"/>
    </row>
    <row r="17" spans="1:9" ht="20.100000000000001" customHeight="1">
      <c r="A17" s="6">
        <v>30111</v>
      </c>
      <c r="B17" s="6" t="s">
        <v>202</v>
      </c>
      <c r="C17" s="32">
        <f t="shared" si="0"/>
        <v>42.9</v>
      </c>
      <c r="D17" s="33">
        <v>42.9</v>
      </c>
      <c r="E17" s="7"/>
      <c r="F17" s="23"/>
      <c r="G17" s="3"/>
      <c r="H17" s="3"/>
      <c r="I17" s="3"/>
    </row>
    <row r="18" spans="1:9" ht="20.100000000000001" customHeight="1">
      <c r="A18" s="6" t="s">
        <v>2</v>
      </c>
      <c r="B18" s="2" t="s">
        <v>14</v>
      </c>
      <c r="C18" s="2"/>
      <c r="D18" s="7"/>
      <c r="E18" s="7"/>
      <c r="F18" s="23"/>
      <c r="G18" s="3"/>
      <c r="H18" s="3"/>
      <c r="I18" s="3"/>
    </row>
    <row r="19" spans="1:9" ht="20.100000000000001" customHeight="1">
      <c r="A19" s="6">
        <v>302</v>
      </c>
      <c r="B19" s="2" t="s">
        <v>15</v>
      </c>
      <c r="C19" s="32">
        <f>D19</f>
        <v>71.90000000000002</v>
      </c>
      <c r="D19" s="33">
        <f>SUM(D20:D26)</f>
        <v>71.90000000000002</v>
      </c>
      <c r="E19" s="7"/>
      <c r="F19" s="23"/>
      <c r="G19" s="3"/>
      <c r="H19" s="3"/>
      <c r="I19" s="3"/>
    </row>
    <row r="20" spans="1:9" ht="20.100000000000001" customHeight="1">
      <c r="A20" s="6">
        <v>30201</v>
      </c>
      <c r="B20" s="6" t="s">
        <v>16</v>
      </c>
      <c r="C20" s="32">
        <f t="shared" ref="C20:C26" si="1">D20</f>
        <v>31.64</v>
      </c>
      <c r="D20" s="33">
        <v>31.64</v>
      </c>
      <c r="E20" s="7"/>
      <c r="F20" s="23"/>
      <c r="G20" s="3"/>
      <c r="H20" s="3"/>
      <c r="I20" s="3"/>
    </row>
    <row r="21" spans="1:9" ht="20.100000000000001" customHeight="1">
      <c r="A21" s="6">
        <v>30202</v>
      </c>
      <c r="B21" s="6" t="s">
        <v>203</v>
      </c>
      <c r="C21" s="32">
        <f t="shared" si="1"/>
        <v>2</v>
      </c>
      <c r="D21" s="4">
        <v>2</v>
      </c>
      <c r="E21" s="7"/>
      <c r="F21" s="23"/>
      <c r="G21" s="3"/>
      <c r="H21" s="3"/>
      <c r="I21" s="3"/>
    </row>
    <row r="22" spans="1:9" ht="20.100000000000001" customHeight="1">
      <c r="A22" s="6">
        <v>30203</v>
      </c>
      <c r="B22" s="6" t="s">
        <v>204</v>
      </c>
      <c r="C22" s="32">
        <f t="shared" si="1"/>
        <v>5.7</v>
      </c>
      <c r="D22" s="4">
        <v>5.7</v>
      </c>
      <c r="E22" s="7"/>
      <c r="F22" s="23"/>
      <c r="G22" s="3"/>
      <c r="H22" s="3"/>
      <c r="I22" s="3"/>
    </row>
    <row r="23" spans="1:9" ht="20.100000000000001" customHeight="1">
      <c r="A23" s="6">
        <v>30204</v>
      </c>
      <c r="B23" s="57" t="s">
        <v>225</v>
      </c>
      <c r="C23" s="32">
        <f t="shared" si="1"/>
        <v>23.4</v>
      </c>
      <c r="D23" s="4">
        <v>23.4</v>
      </c>
      <c r="E23" s="7"/>
      <c r="F23" s="23"/>
      <c r="G23" s="30"/>
      <c r="H23" s="30"/>
      <c r="I23" s="30"/>
    </row>
    <row r="24" spans="1:9" ht="20.100000000000001" customHeight="1">
      <c r="A24" s="6">
        <v>30205</v>
      </c>
      <c r="B24" s="6" t="s">
        <v>205</v>
      </c>
      <c r="C24" s="32">
        <f t="shared" si="1"/>
        <v>4</v>
      </c>
      <c r="D24" s="4">
        <v>4</v>
      </c>
      <c r="E24" s="7"/>
      <c r="F24" s="23"/>
      <c r="G24" s="3"/>
      <c r="H24" s="3"/>
      <c r="I24" s="3"/>
    </row>
    <row r="25" spans="1:9" ht="20.100000000000001" customHeight="1">
      <c r="A25" s="6">
        <v>30206</v>
      </c>
      <c r="B25" s="6" t="s">
        <v>206</v>
      </c>
      <c r="C25" s="32">
        <f t="shared" si="1"/>
        <v>4.9000000000000004</v>
      </c>
      <c r="D25" s="4">
        <v>4.9000000000000004</v>
      </c>
      <c r="E25" s="7"/>
      <c r="F25" s="23"/>
      <c r="G25" s="3"/>
      <c r="H25" s="3"/>
      <c r="I25" s="3"/>
    </row>
    <row r="26" spans="1:9" ht="20.100000000000001" customHeight="1">
      <c r="A26" s="6">
        <v>30207</v>
      </c>
      <c r="B26" s="6" t="s">
        <v>207</v>
      </c>
      <c r="C26" s="32">
        <f t="shared" si="1"/>
        <v>0.26</v>
      </c>
      <c r="D26" s="4">
        <v>0.26</v>
      </c>
      <c r="E26" s="7"/>
      <c r="F26" s="23"/>
      <c r="G26" s="3"/>
      <c r="H26" s="3"/>
      <c r="I26" s="3"/>
    </row>
    <row r="27" spans="1:9" ht="20.100000000000001" customHeight="1">
      <c r="A27" s="6" t="s">
        <v>208</v>
      </c>
      <c r="B27" s="2" t="s">
        <v>208</v>
      </c>
      <c r="C27" s="2"/>
      <c r="D27" s="7"/>
      <c r="E27" s="7"/>
      <c r="F27" s="23"/>
      <c r="G27" s="3"/>
      <c r="H27" s="3"/>
      <c r="I27" s="3"/>
    </row>
    <row r="28" spans="1:9" ht="20.100000000000001" customHeight="1">
      <c r="A28" s="6">
        <v>303</v>
      </c>
      <c r="B28" s="2" t="s">
        <v>17</v>
      </c>
      <c r="C28" s="32">
        <f>D28</f>
        <v>164.57</v>
      </c>
      <c r="D28" s="31">
        <f>SUM(D29:D32)</f>
        <v>164.57</v>
      </c>
      <c r="E28" s="7"/>
      <c r="F28" s="23"/>
      <c r="G28" s="3"/>
      <c r="H28" s="3"/>
      <c r="I28" s="3"/>
    </row>
    <row r="29" spans="1:9" ht="20.100000000000001" customHeight="1">
      <c r="A29" s="6">
        <v>30301</v>
      </c>
      <c r="B29" s="2" t="s">
        <v>209</v>
      </c>
      <c r="C29" s="32">
        <f t="shared" ref="C29:C32" si="2">D29</f>
        <v>48.83</v>
      </c>
      <c r="D29" s="31">
        <v>48.83</v>
      </c>
      <c r="E29" s="7"/>
      <c r="F29" s="23"/>
      <c r="G29" s="3"/>
      <c r="H29" s="3"/>
      <c r="I29" s="3"/>
    </row>
    <row r="30" spans="1:9" ht="20.100000000000001" customHeight="1">
      <c r="A30" s="6">
        <v>30302</v>
      </c>
      <c r="B30" s="2" t="s">
        <v>210</v>
      </c>
      <c r="C30" s="32">
        <f t="shared" si="2"/>
        <v>0.05</v>
      </c>
      <c r="D30" s="7">
        <v>0.05</v>
      </c>
      <c r="E30" s="7"/>
      <c r="F30" s="23"/>
      <c r="G30" s="3"/>
      <c r="H30" s="3"/>
      <c r="I30" s="3"/>
    </row>
    <row r="31" spans="1:9" ht="20.100000000000001" customHeight="1">
      <c r="A31" s="6">
        <v>30303</v>
      </c>
      <c r="B31" s="2" t="s">
        <v>211</v>
      </c>
      <c r="C31" s="32">
        <f t="shared" si="2"/>
        <v>17.920000000000002</v>
      </c>
      <c r="D31" s="7">
        <v>17.920000000000002</v>
      </c>
      <c r="E31" s="7"/>
      <c r="F31" s="23"/>
      <c r="G31" s="3"/>
      <c r="H31" s="3"/>
      <c r="I31" s="3"/>
    </row>
    <row r="32" spans="1:9" ht="20.100000000000001" customHeight="1">
      <c r="A32" s="6">
        <v>30304</v>
      </c>
      <c r="B32" s="2" t="s">
        <v>212</v>
      </c>
      <c r="C32" s="32">
        <f t="shared" si="2"/>
        <v>97.77</v>
      </c>
      <c r="D32" s="7">
        <v>97.77</v>
      </c>
      <c r="E32" s="7"/>
      <c r="F32" s="23"/>
      <c r="G32" s="3"/>
      <c r="H32" s="3"/>
      <c r="I32" s="3"/>
    </row>
    <row r="33" spans="1:9" ht="20.100000000000001" customHeight="1">
      <c r="A33" s="6" t="s">
        <v>2</v>
      </c>
      <c r="B33" s="2" t="s">
        <v>14</v>
      </c>
      <c r="C33" s="2"/>
      <c r="D33" s="7"/>
      <c r="E33" s="7"/>
      <c r="F33" s="23"/>
      <c r="G33" s="3"/>
      <c r="H33" s="3"/>
      <c r="I33" s="3"/>
    </row>
    <row r="34" spans="1:9" ht="20.100000000000001" customHeight="1">
      <c r="A34" s="6"/>
      <c r="B34" s="2"/>
      <c r="C34" s="2"/>
      <c r="D34" s="7"/>
      <c r="E34" s="7"/>
      <c r="F34" s="23"/>
      <c r="G34" s="3"/>
      <c r="H34" s="3"/>
      <c r="I34" s="3"/>
    </row>
    <row r="35" spans="1:9" ht="20.100000000000001" customHeight="1">
      <c r="A35" s="6"/>
      <c r="B35" s="2"/>
      <c r="C35" s="2"/>
      <c r="D35" s="7"/>
      <c r="E35" s="7"/>
      <c r="F35" s="23"/>
      <c r="G35" s="3"/>
      <c r="H35" s="3"/>
      <c r="I35" s="3"/>
    </row>
    <row r="36" spans="1:9" ht="20.100000000000001" customHeight="1">
      <c r="A36" s="6"/>
      <c r="B36" s="2"/>
      <c r="C36" s="2"/>
      <c r="D36" s="7"/>
      <c r="E36" s="7"/>
      <c r="F36" s="23"/>
      <c r="G36" s="3"/>
      <c r="H36" s="3"/>
      <c r="I36" s="3"/>
    </row>
    <row r="37" spans="1:9" ht="20.100000000000001" customHeight="1">
      <c r="A37" s="6"/>
      <c r="B37" s="2"/>
      <c r="C37" s="2"/>
      <c r="D37" s="7"/>
      <c r="E37" s="7"/>
      <c r="F37" s="23"/>
      <c r="G37" s="3"/>
      <c r="H37" s="3"/>
      <c r="I37" s="3"/>
    </row>
    <row r="38" spans="1:9" ht="20.100000000000001" customHeight="1">
      <c r="A38" s="6"/>
      <c r="B38" s="2"/>
      <c r="C38" s="2"/>
      <c r="D38" s="7"/>
      <c r="E38" s="7"/>
      <c r="F38" s="23"/>
      <c r="G38" s="3"/>
      <c r="H38" s="3"/>
      <c r="I38" s="3"/>
    </row>
    <row r="39" spans="1:9" ht="20.100000000000001" customHeight="1">
      <c r="A39" s="6"/>
      <c r="B39" s="2"/>
      <c r="C39" s="2"/>
      <c r="D39" s="7"/>
      <c r="E39" s="7"/>
      <c r="F39" s="23"/>
      <c r="G39" s="3"/>
      <c r="H39" s="3"/>
      <c r="I39" s="3"/>
    </row>
    <row r="40" spans="1:9" ht="20.100000000000001" customHeight="1">
      <c r="A40" s="6"/>
      <c r="B40" s="2"/>
      <c r="C40" s="2"/>
      <c r="D40" s="7"/>
      <c r="E40" s="7"/>
      <c r="F40" s="23"/>
      <c r="G40" s="3"/>
      <c r="H40" s="3"/>
      <c r="I40" s="3"/>
    </row>
    <row r="41" spans="1:9" ht="20.100000000000001" customHeight="1"/>
    <row r="42" spans="1:9" ht="20.100000000000001" customHeight="1"/>
    <row r="43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2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sqref="A1:E1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64" t="s">
        <v>107</v>
      </c>
      <c r="B1" s="64"/>
      <c r="C1" s="64"/>
      <c r="D1" s="64"/>
      <c r="E1" s="64"/>
    </row>
    <row r="2" spans="1:5" ht="39.950000000000003" customHeight="1">
      <c r="A2" s="62" t="s">
        <v>23</v>
      </c>
      <c r="B2" s="62"/>
      <c r="C2" s="62"/>
      <c r="D2" s="62"/>
      <c r="E2" s="62"/>
    </row>
    <row r="3" spans="1:5" ht="15" customHeight="1">
      <c r="A3" s="72" t="s">
        <v>1</v>
      </c>
      <c r="B3" s="72"/>
      <c r="C3" s="72"/>
      <c r="D3" s="72"/>
      <c r="E3" s="72"/>
    </row>
    <row r="4" spans="1:5" ht="20.100000000000001" customHeight="1">
      <c r="A4" s="71" t="s">
        <v>18</v>
      </c>
      <c r="B4" s="71" t="s">
        <v>5</v>
      </c>
      <c r="C4" s="71" t="s">
        <v>21</v>
      </c>
      <c r="D4" s="71"/>
      <c r="E4" s="71"/>
    </row>
    <row r="5" spans="1:5" ht="20.100000000000001" customHeight="1">
      <c r="A5" s="71"/>
      <c r="B5" s="71"/>
      <c r="C5" s="8" t="s">
        <v>0</v>
      </c>
      <c r="D5" s="8" t="s">
        <v>19</v>
      </c>
      <c r="E5" s="8" t="s">
        <v>20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8" t="s">
        <v>22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H11" sqref="H11"/>
    </sheetView>
  </sheetViews>
  <sheetFormatPr defaultRowHeight="12.75"/>
  <cols>
    <col min="1" max="1" width="1" style="14" customWidth="1"/>
    <col min="2" max="2" width="25.75" style="14" customWidth="1"/>
    <col min="3" max="3" width="17.5" style="14" customWidth="1"/>
    <col min="4" max="4" width="25.75" style="14" customWidth="1"/>
    <col min="5" max="5" width="17.5" style="14" customWidth="1"/>
    <col min="6" max="6" width="0.875" style="14" customWidth="1"/>
    <col min="7" max="16384" width="9" style="14"/>
  </cols>
  <sheetData>
    <row r="1" spans="2:5">
      <c r="B1" s="12"/>
      <c r="C1" s="12"/>
      <c r="D1" s="12"/>
      <c r="E1" s="13" t="s">
        <v>108</v>
      </c>
    </row>
    <row r="2" spans="2:5" ht="39.950000000000003" customHeight="1">
      <c r="B2" s="58" t="s">
        <v>24</v>
      </c>
      <c r="C2" s="59"/>
      <c r="D2" s="59"/>
      <c r="E2" s="59"/>
    </row>
    <row r="3" spans="2:5" ht="15" customHeight="1">
      <c r="B3" s="25"/>
      <c r="E3" s="26" t="s">
        <v>105</v>
      </c>
    </row>
    <row r="4" spans="2:5" ht="16.5" customHeight="1">
      <c r="B4" s="15" t="s">
        <v>74</v>
      </c>
      <c r="C4" s="16">
        <v>754.52</v>
      </c>
      <c r="D4" s="52" t="s">
        <v>75</v>
      </c>
      <c r="E4" s="56">
        <v>243.93</v>
      </c>
    </row>
    <row r="5" spans="2:5" ht="16.5" customHeight="1">
      <c r="B5" s="15" t="s">
        <v>76</v>
      </c>
      <c r="C5" s="16"/>
      <c r="D5" s="15" t="s">
        <v>77</v>
      </c>
      <c r="E5" s="55"/>
    </row>
    <row r="6" spans="2:5" ht="16.5" customHeight="1">
      <c r="B6" s="15" t="s">
        <v>78</v>
      </c>
      <c r="C6" s="16"/>
      <c r="D6" s="15" t="s">
        <v>79</v>
      </c>
      <c r="E6" s="17"/>
    </row>
    <row r="7" spans="2:5" ht="16.5" customHeight="1">
      <c r="B7" s="15" t="s">
        <v>80</v>
      </c>
      <c r="C7" s="16"/>
      <c r="D7" s="15" t="s">
        <v>81</v>
      </c>
      <c r="E7" s="17"/>
    </row>
    <row r="8" spans="2:5" ht="16.5" customHeight="1">
      <c r="B8" s="15" t="s">
        <v>82</v>
      </c>
      <c r="C8" s="16"/>
      <c r="D8" s="15" t="s">
        <v>83</v>
      </c>
      <c r="E8" s="17"/>
    </row>
    <row r="9" spans="2:5" ht="16.5" customHeight="1">
      <c r="B9" s="15" t="s">
        <v>84</v>
      </c>
      <c r="C9" s="16"/>
      <c r="D9" s="15" t="s">
        <v>85</v>
      </c>
      <c r="E9" s="17"/>
    </row>
    <row r="10" spans="2:5" ht="16.5" customHeight="1">
      <c r="B10" s="15"/>
      <c r="C10" s="16"/>
      <c r="D10" s="15" t="s">
        <v>86</v>
      </c>
      <c r="E10" s="27">
        <v>20.61</v>
      </c>
    </row>
    <row r="11" spans="2:5" ht="16.5" customHeight="1">
      <c r="B11" s="15"/>
      <c r="C11" s="16"/>
      <c r="D11" s="15" t="s">
        <v>87</v>
      </c>
      <c r="E11" s="27">
        <v>87.57</v>
      </c>
    </row>
    <row r="12" spans="2:5" ht="16.5" customHeight="1">
      <c r="B12" s="15"/>
      <c r="C12" s="16"/>
      <c r="D12" s="15" t="s">
        <v>88</v>
      </c>
      <c r="E12" s="27">
        <v>74.569999999999993</v>
      </c>
    </row>
    <row r="13" spans="2:5" ht="16.5" customHeight="1">
      <c r="B13" s="15"/>
      <c r="C13" s="16"/>
      <c r="D13" s="15" t="s">
        <v>89</v>
      </c>
      <c r="E13" s="27">
        <v>17.98</v>
      </c>
    </row>
    <row r="14" spans="2:5" ht="16.5" customHeight="1">
      <c r="B14" s="15"/>
      <c r="C14" s="16"/>
      <c r="D14" s="15" t="s">
        <v>90</v>
      </c>
      <c r="E14" s="17"/>
    </row>
    <row r="15" spans="2:5" ht="16.5" customHeight="1">
      <c r="B15" s="15"/>
      <c r="C15" s="16"/>
      <c r="D15" s="15" t="s">
        <v>91</v>
      </c>
      <c r="E15" s="27">
        <v>282.64</v>
      </c>
    </row>
    <row r="16" spans="2:5" ht="16.5" customHeight="1">
      <c r="B16" s="15"/>
      <c r="C16" s="16"/>
      <c r="D16" s="15" t="s">
        <v>92</v>
      </c>
      <c r="E16" s="17"/>
    </row>
    <row r="17" spans="2:5" ht="16.5" customHeight="1">
      <c r="B17" s="15"/>
      <c r="C17" s="16"/>
      <c r="D17" s="15" t="s">
        <v>93</v>
      </c>
      <c r="E17" s="17"/>
    </row>
    <row r="18" spans="2:5" ht="16.5" customHeight="1">
      <c r="B18" s="15"/>
      <c r="C18" s="16"/>
      <c r="D18" s="15" t="s">
        <v>94</v>
      </c>
      <c r="E18" s="17"/>
    </row>
    <row r="19" spans="2:5" ht="16.5" customHeight="1">
      <c r="B19" s="15"/>
      <c r="C19" s="16"/>
      <c r="D19" s="15" t="s">
        <v>95</v>
      </c>
      <c r="E19" s="17"/>
    </row>
    <row r="20" spans="2:5" ht="16.5" customHeight="1">
      <c r="B20" s="15"/>
      <c r="C20" s="16"/>
      <c r="D20" s="15" t="s">
        <v>96</v>
      </c>
      <c r="E20" s="17"/>
    </row>
    <row r="21" spans="2:5" ht="16.5" customHeight="1">
      <c r="B21" s="15"/>
      <c r="C21" s="16"/>
      <c r="D21" s="15" t="s">
        <v>97</v>
      </c>
      <c r="E21" s="27">
        <v>27.22</v>
      </c>
    </row>
    <row r="22" spans="2:5" ht="16.5" customHeight="1">
      <c r="B22" s="15"/>
      <c r="C22" s="16"/>
      <c r="D22" s="15" t="s">
        <v>98</v>
      </c>
      <c r="E22" s="17"/>
    </row>
    <row r="23" spans="2:5" ht="16.5" customHeight="1">
      <c r="B23" s="15"/>
      <c r="C23" s="16"/>
      <c r="D23" s="15" t="s">
        <v>99</v>
      </c>
      <c r="E23" s="17"/>
    </row>
    <row r="24" spans="2:5" ht="16.5" customHeight="1">
      <c r="B24" s="15"/>
      <c r="C24" s="16"/>
      <c r="D24" s="15" t="s">
        <v>100</v>
      </c>
      <c r="E24" s="17"/>
    </row>
    <row r="25" spans="2:5" ht="16.5" customHeight="1">
      <c r="B25" s="18"/>
      <c r="C25" s="19"/>
      <c r="D25" s="15" t="s">
        <v>101</v>
      </c>
      <c r="E25" s="17">
        <v>0</v>
      </c>
    </row>
    <row r="26" spans="2:5" ht="16.5" customHeight="1">
      <c r="B26" s="18" t="s">
        <v>64</v>
      </c>
      <c r="C26" s="19">
        <f>SUM(C4:C25)</f>
        <v>754.52</v>
      </c>
      <c r="D26" s="18" t="s">
        <v>65</v>
      </c>
      <c r="E26" s="21">
        <f>SUM(E4:E25)</f>
        <v>754.52</v>
      </c>
    </row>
    <row r="27" spans="2:5" ht="17.25" customHeight="1"/>
  </sheetData>
  <mergeCells count="1">
    <mergeCell ref="B2:E2"/>
  </mergeCells>
  <phoneticPr fontId="2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8"/>
  <sheetViews>
    <sheetView showGridLines="0" workbookViewId="0">
      <selection activeCell="G40" sqref="G40"/>
    </sheetView>
  </sheetViews>
  <sheetFormatPr defaultRowHeight="13.5"/>
  <cols>
    <col min="1" max="1" width="11.875" customWidth="1"/>
    <col min="2" max="2" width="20.125" customWidth="1"/>
    <col min="3" max="3" width="12" customWidth="1"/>
    <col min="4" max="4" width="13.875" style="35" customWidth="1"/>
    <col min="5" max="6" width="10.625" customWidth="1"/>
    <col min="7" max="9" width="8.625" customWidth="1"/>
  </cols>
  <sheetData>
    <row r="1" spans="1:9" ht="20.100000000000001" customHeight="1">
      <c r="A1" s="63" t="s">
        <v>102</v>
      </c>
      <c r="B1" s="63"/>
      <c r="C1" s="63"/>
      <c r="D1" s="63"/>
      <c r="E1" s="63"/>
      <c r="F1" s="63"/>
      <c r="G1" s="63"/>
      <c r="H1" s="63"/>
      <c r="I1" s="63"/>
    </row>
    <row r="2" spans="1:9" ht="39.950000000000003" customHeight="1">
      <c r="A2" s="62" t="s">
        <v>26</v>
      </c>
      <c r="B2" s="62"/>
      <c r="C2" s="62"/>
      <c r="D2" s="62"/>
      <c r="E2" s="62"/>
      <c r="F2" s="62"/>
      <c r="G2" s="62"/>
      <c r="H2" s="62"/>
      <c r="I2" s="62"/>
    </row>
    <row r="3" spans="1:9" s="9" customFormat="1" ht="15" customHeight="1">
      <c r="A3" s="74" t="s">
        <v>25</v>
      </c>
      <c r="B3" s="74"/>
      <c r="C3" s="74"/>
      <c r="D3" s="74"/>
      <c r="E3" s="74"/>
      <c r="F3" s="74"/>
      <c r="G3" s="74"/>
      <c r="H3" s="74"/>
      <c r="I3" s="74"/>
    </row>
    <row r="4" spans="1:9" ht="39.950000000000003" customHeight="1">
      <c r="A4" s="71" t="s">
        <v>214</v>
      </c>
      <c r="B4" s="71"/>
      <c r="C4" s="71" t="s">
        <v>73</v>
      </c>
      <c r="D4" s="73" t="s">
        <v>213</v>
      </c>
      <c r="E4" s="73" t="s">
        <v>215</v>
      </c>
      <c r="F4" s="75" t="s">
        <v>103</v>
      </c>
      <c r="G4" s="77" t="s">
        <v>216</v>
      </c>
      <c r="H4" s="73" t="s">
        <v>217</v>
      </c>
      <c r="I4" s="73" t="s">
        <v>218</v>
      </c>
    </row>
    <row r="5" spans="1:9" ht="30" customHeight="1">
      <c r="A5" s="8" t="s">
        <v>194</v>
      </c>
      <c r="B5" s="8" t="s">
        <v>219</v>
      </c>
      <c r="C5" s="71"/>
      <c r="D5" s="71"/>
      <c r="E5" s="71"/>
      <c r="F5" s="76"/>
      <c r="G5" s="78"/>
      <c r="H5" s="71"/>
      <c r="I5" s="71"/>
    </row>
    <row r="6" spans="1:9" ht="20.100000000000001" customHeight="1">
      <c r="A6" s="28" t="s">
        <v>110</v>
      </c>
      <c r="B6" s="29" t="s">
        <v>111</v>
      </c>
      <c r="C6" s="32">
        <f>D6</f>
        <v>239.92999999999998</v>
      </c>
      <c r="D6" s="32">
        <v>239.92999999999998</v>
      </c>
      <c r="E6" s="10"/>
      <c r="F6" s="10"/>
      <c r="G6" s="10"/>
      <c r="H6" s="10"/>
      <c r="I6" s="10"/>
    </row>
    <row r="7" spans="1:9" ht="20.100000000000001" customHeight="1">
      <c r="A7" s="28" t="s">
        <v>112</v>
      </c>
      <c r="B7" s="29" t="s">
        <v>113</v>
      </c>
      <c r="C7" s="32">
        <f t="shared" ref="C7:C48" si="0">D7</f>
        <v>12.47</v>
      </c>
      <c r="D7" s="32">
        <v>12.47</v>
      </c>
      <c r="E7" s="10"/>
      <c r="F7" s="10"/>
      <c r="G7" s="10"/>
      <c r="H7" s="10"/>
      <c r="I7" s="10"/>
    </row>
    <row r="8" spans="1:9" ht="20.100000000000001" customHeight="1">
      <c r="A8" s="28" t="s">
        <v>114</v>
      </c>
      <c r="B8" s="29" t="s">
        <v>115</v>
      </c>
      <c r="C8" s="32">
        <f t="shared" si="0"/>
        <v>12.47</v>
      </c>
      <c r="D8" s="32">
        <v>12.47</v>
      </c>
      <c r="E8" s="10"/>
      <c r="F8" s="10"/>
      <c r="G8" s="10"/>
      <c r="H8" s="10"/>
      <c r="I8" s="10"/>
    </row>
    <row r="9" spans="1:9" ht="20.100000000000001" customHeight="1">
      <c r="A9" s="28" t="s">
        <v>116</v>
      </c>
      <c r="B9" s="29" t="s">
        <v>117</v>
      </c>
      <c r="C9" s="32">
        <f t="shared" si="0"/>
        <v>4</v>
      </c>
      <c r="D9" s="32">
        <v>4</v>
      </c>
      <c r="E9" s="10"/>
      <c r="F9" s="10"/>
      <c r="G9" s="10"/>
      <c r="H9" s="10"/>
      <c r="I9" s="10"/>
    </row>
    <row r="10" spans="1:9" ht="20.100000000000001" customHeight="1">
      <c r="A10" s="28" t="s">
        <v>118</v>
      </c>
      <c r="B10" s="29" t="s">
        <v>119</v>
      </c>
      <c r="C10" s="32">
        <f t="shared" si="0"/>
        <v>168.07</v>
      </c>
      <c r="D10" s="32">
        <v>168.07</v>
      </c>
      <c r="E10" s="10"/>
      <c r="F10" s="10"/>
      <c r="G10" s="10"/>
      <c r="H10" s="10"/>
      <c r="I10" s="10"/>
    </row>
    <row r="11" spans="1:9" ht="20.100000000000001" customHeight="1">
      <c r="A11" s="28" t="s">
        <v>120</v>
      </c>
      <c r="B11" s="29" t="s">
        <v>121</v>
      </c>
      <c r="C11" s="32">
        <f t="shared" si="0"/>
        <v>168.07</v>
      </c>
      <c r="D11" s="32">
        <v>168.07</v>
      </c>
      <c r="E11" s="10"/>
      <c r="F11" s="10"/>
      <c r="G11" s="10"/>
      <c r="H11" s="10"/>
      <c r="I11" s="10"/>
    </row>
    <row r="12" spans="1:9" ht="20.100000000000001" customHeight="1">
      <c r="A12" s="28" t="s">
        <v>122</v>
      </c>
      <c r="B12" s="29" t="s">
        <v>123</v>
      </c>
      <c r="C12" s="32">
        <f t="shared" si="0"/>
        <v>24.04</v>
      </c>
      <c r="D12" s="32">
        <v>24.04</v>
      </c>
      <c r="E12" s="10"/>
      <c r="F12" s="10"/>
      <c r="G12" s="10"/>
      <c r="H12" s="10"/>
      <c r="I12" s="10"/>
    </row>
    <row r="13" spans="1:9" ht="20.100000000000001" customHeight="1">
      <c r="A13" s="28" t="s">
        <v>124</v>
      </c>
      <c r="B13" s="29" t="s">
        <v>115</v>
      </c>
      <c r="C13" s="32">
        <f t="shared" si="0"/>
        <v>24.04</v>
      </c>
      <c r="D13" s="32">
        <v>24.04</v>
      </c>
      <c r="E13" s="10"/>
      <c r="F13" s="10"/>
      <c r="G13" s="10"/>
      <c r="H13" s="10"/>
      <c r="I13" s="10"/>
    </row>
    <row r="14" spans="1:9" ht="20.100000000000001" customHeight="1">
      <c r="A14" s="28" t="s">
        <v>125</v>
      </c>
      <c r="B14" s="29" t="s">
        <v>126</v>
      </c>
      <c r="C14" s="32">
        <f t="shared" si="0"/>
        <v>35.35</v>
      </c>
      <c r="D14" s="32">
        <v>35.35</v>
      </c>
      <c r="E14" s="10"/>
      <c r="F14" s="10"/>
      <c r="G14" s="10"/>
      <c r="H14" s="10"/>
      <c r="I14" s="10"/>
    </row>
    <row r="15" spans="1:9" ht="20.100000000000001" customHeight="1">
      <c r="A15" s="28" t="s">
        <v>127</v>
      </c>
      <c r="B15" s="29" t="s">
        <v>115</v>
      </c>
      <c r="C15" s="32">
        <f t="shared" si="0"/>
        <v>35.35</v>
      </c>
      <c r="D15" s="32">
        <v>35.35</v>
      </c>
      <c r="E15" s="10"/>
      <c r="F15" s="10"/>
      <c r="G15" s="10"/>
      <c r="H15" s="10"/>
      <c r="I15" s="10"/>
    </row>
    <row r="16" spans="1:9" ht="20.100000000000001" customHeight="1">
      <c r="A16" s="28" t="s">
        <v>128</v>
      </c>
      <c r="B16" s="29" t="s">
        <v>129</v>
      </c>
      <c r="C16" s="32">
        <f t="shared" si="0"/>
        <v>20.61</v>
      </c>
      <c r="D16" s="32">
        <v>20.61</v>
      </c>
      <c r="E16" s="10"/>
      <c r="F16" s="10"/>
      <c r="G16" s="10"/>
      <c r="H16" s="10"/>
      <c r="I16" s="10"/>
    </row>
    <row r="17" spans="1:9" ht="20.100000000000001" customHeight="1">
      <c r="A17" s="28" t="s">
        <v>130</v>
      </c>
      <c r="B17" s="29" t="s">
        <v>131</v>
      </c>
      <c r="C17" s="32">
        <f t="shared" si="0"/>
        <v>20.61</v>
      </c>
      <c r="D17" s="32">
        <v>20.61</v>
      </c>
      <c r="E17" s="10"/>
      <c r="F17" s="10"/>
      <c r="G17" s="10"/>
      <c r="H17" s="10"/>
      <c r="I17" s="10"/>
    </row>
    <row r="18" spans="1:9" ht="20.100000000000001" customHeight="1">
      <c r="A18" s="28" t="s">
        <v>132</v>
      </c>
      <c r="B18" s="29" t="s">
        <v>133</v>
      </c>
      <c r="C18" s="32">
        <f t="shared" si="0"/>
        <v>17.47</v>
      </c>
      <c r="D18" s="32">
        <v>17.47</v>
      </c>
      <c r="E18" s="10"/>
      <c r="F18" s="10"/>
      <c r="G18" s="10"/>
      <c r="H18" s="10"/>
      <c r="I18" s="10"/>
    </row>
    <row r="19" spans="1:9" ht="20.100000000000001" customHeight="1">
      <c r="A19" s="28" t="s">
        <v>134</v>
      </c>
      <c r="B19" s="29" t="s">
        <v>135</v>
      </c>
      <c r="C19" s="32">
        <f t="shared" si="0"/>
        <v>3.14</v>
      </c>
      <c r="D19" s="32">
        <v>3.14</v>
      </c>
      <c r="E19" s="10"/>
      <c r="F19" s="10"/>
      <c r="G19" s="10"/>
      <c r="H19" s="10"/>
      <c r="I19" s="10"/>
    </row>
    <row r="20" spans="1:9" ht="20.100000000000001" customHeight="1">
      <c r="A20" s="28" t="s">
        <v>136</v>
      </c>
      <c r="B20" s="29" t="s">
        <v>137</v>
      </c>
      <c r="C20" s="32">
        <f t="shared" si="0"/>
        <v>87.57</v>
      </c>
      <c r="D20" s="32">
        <v>87.57</v>
      </c>
      <c r="E20" s="10"/>
      <c r="F20" s="10"/>
      <c r="G20" s="10"/>
      <c r="H20" s="10"/>
      <c r="I20" s="10"/>
    </row>
    <row r="21" spans="1:9" ht="20.100000000000001" customHeight="1">
      <c r="A21" s="28" t="s">
        <v>138</v>
      </c>
      <c r="B21" s="29" t="s">
        <v>139</v>
      </c>
      <c r="C21" s="32">
        <f t="shared" si="0"/>
        <v>26.74</v>
      </c>
      <c r="D21" s="32">
        <v>26.74</v>
      </c>
      <c r="E21" s="10"/>
      <c r="F21" s="10"/>
      <c r="G21" s="10"/>
      <c r="H21" s="10"/>
      <c r="I21" s="10"/>
    </row>
    <row r="22" spans="1:9" ht="20.100000000000001" customHeight="1">
      <c r="A22" s="28" t="s">
        <v>140</v>
      </c>
      <c r="B22" s="29" t="s">
        <v>141</v>
      </c>
      <c r="C22" s="32">
        <f t="shared" si="0"/>
        <v>26.74</v>
      </c>
      <c r="D22" s="32">
        <v>26.74</v>
      </c>
      <c r="E22" s="10"/>
      <c r="F22" s="10"/>
      <c r="G22" s="10"/>
      <c r="H22" s="10"/>
      <c r="I22" s="10"/>
    </row>
    <row r="23" spans="1:9" ht="20.100000000000001" customHeight="1">
      <c r="A23" s="28" t="s">
        <v>142</v>
      </c>
      <c r="B23" s="29" t="s">
        <v>143</v>
      </c>
      <c r="C23" s="32">
        <f t="shared" si="0"/>
        <v>20.38</v>
      </c>
      <c r="D23" s="32">
        <v>20.38</v>
      </c>
      <c r="E23" s="10"/>
      <c r="F23" s="10"/>
      <c r="G23" s="10"/>
      <c r="H23" s="10"/>
      <c r="I23" s="10"/>
    </row>
    <row r="24" spans="1:9" ht="20.100000000000001" customHeight="1">
      <c r="A24" s="28" t="s">
        <v>144</v>
      </c>
      <c r="B24" s="29" t="s">
        <v>115</v>
      </c>
      <c r="C24" s="32">
        <f t="shared" si="0"/>
        <v>20.38</v>
      </c>
      <c r="D24" s="32">
        <v>20.38</v>
      </c>
      <c r="E24" s="10"/>
      <c r="F24" s="10"/>
      <c r="G24" s="10"/>
      <c r="H24" s="10"/>
      <c r="I24" s="10"/>
    </row>
    <row r="25" spans="1:9" ht="20.100000000000001" customHeight="1">
      <c r="A25" s="28" t="s">
        <v>145</v>
      </c>
      <c r="B25" s="29" t="s">
        <v>146</v>
      </c>
      <c r="C25" s="32">
        <f t="shared" si="0"/>
        <v>40.450000000000003</v>
      </c>
      <c r="D25" s="32">
        <v>40.450000000000003</v>
      </c>
      <c r="E25" s="10"/>
      <c r="F25" s="10"/>
      <c r="G25" s="10"/>
      <c r="H25" s="10"/>
      <c r="I25" s="10"/>
    </row>
    <row r="26" spans="1:9" ht="20.100000000000001" customHeight="1">
      <c r="A26" s="39" t="s">
        <v>221</v>
      </c>
      <c r="B26" s="40" t="s">
        <v>222</v>
      </c>
      <c r="C26" s="32">
        <f t="shared" si="0"/>
        <v>40.450000000000003</v>
      </c>
      <c r="D26" s="32">
        <v>40.450000000000003</v>
      </c>
      <c r="E26" s="10"/>
      <c r="F26" s="10"/>
      <c r="G26" s="10"/>
      <c r="H26" s="10"/>
      <c r="I26" s="10"/>
    </row>
    <row r="27" spans="1:9" ht="20.100000000000001" customHeight="1">
      <c r="A27" s="28" t="s">
        <v>147</v>
      </c>
      <c r="B27" s="29" t="s">
        <v>148</v>
      </c>
      <c r="C27" s="32">
        <f t="shared" si="0"/>
        <v>74.569999999999993</v>
      </c>
      <c r="D27" s="32">
        <v>74.569999999999993</v>
      </c>
      <c r="E27" s="10"/>
      <c r="F27" s="10"/>
      <c r="G27" s="10"/>
      <c r="H27" s="10"/>
      <c r="I27" s="10"/>
    </row>
    <row r="28" spans="1:9" ht="20.100000000000001" customHeight="1">
      <c r="A28" s="28" t="s">
        <v>149</v>
      </c>
      <c r="B28" s="29" t="s">
        <v>150</v>
      </c>
      <c r="C28" s="32">
        <f t="shared" si="0"/>
        <v>38.270000000000003</v>
      </c>
      <c r="D28" s="32">
        <v>38.270000000000003</v>
      </c>
      <c r="E28" s="10"/>
      <c r="F28" s="10"/>
      <c r="G28" s="10"/>
      <c r="H28" s="10"/>
      <c r="I28" s="10"/>
    </row>
    <row r="29" spans="1:9" ht="20.100000000000001" customHeight="1">
      <c r="A29" s="28" t="s">
        <v>151</v>
      </c>
      <c r="B29" s="29" t="s">
        <v>152</v>
      </c>
      <c r="C29" s="32">
        <f t="shared" si="0"/>
        <v>20.350000000000001</v>
      </c>
      <c r="D29" s="32">
        <v>20.350000000000001</v>
      </c>
      <c r="E29" s="10"/>
      <c r="F29" s="10"/>
      <c r="G29" s="10"/>
      <c r="H29" s="10"/>
      <c r="I29" s="10"/>
    </row>
    <row r="30" spans="1:9" ht="20.100000000000001" customHeight="1">
      <c r="A30" s="28" t="s">
        <v>153</v>
      </c>
      <c r="B30" s="29" t="s">
        <v>154</v>
      </c>
      <c r="C30" s="32">
        <f t="shared" si="0"/>
        <v>17.920000000000002</v>
      </c>
      <c r="D30" s="32">
        <v>17.920000000000002</v>
      </c>
      <c r="E30" s="10"/>
      <c r="F30" s="10"/>
      <c r="G30" s="10"/>
      <c r="H30" s="10"/>
      <c r="I30" s="10"/>
    </row>
    <row r="31" spans="1:9" ht="20.100000000000001" customHeight="1">
      <c r="A31" s="28" t="s">
        <v>155</v>
      </c>
      <c r="B31" s="29" t="s">
        <v>156</v>
      </c>
      <c r="C31" s="32">
        <f t="shared" si="0"/>
        <v>36.299999999999997</v>
      </c>
      <c r="D31" s="32">
        <v>36.299999999999997</v>
      </c>
      <c r="E31" s="10"/>
      <c r="F31" s="10"/>
      <c r="G31" s="10"/>
      <c r="H31" s="10"/>
      <c r="I31" s="10"/>
    </row>
    <row r="32" spans="1:9" ht="20.100000000000001" customHeight="1">
      <c r="A32" s="28" t="s">
        <v>157</v>
      </c>
      <c r="B32" s="29" t="s">
        <v>158</v>
      </c>
      <c r="C32" s="32">
        <f t="shared" si="0"/>
        <v>36.299999999999997</v>
      </c>
      <c r="D32" s="32">
        <v>36.299999999999997</v>
      </c>
      <c r="E32" s="10"/>
      <c r="F32" s="10"/>
      <c r="G32" s="10"/>
      <c r="H32" s="10"/>
      <c r="I32" s="10"/>
    </row>
    <row r="33" spans="1:9" ht="20.100000000000001" customHeight="1">
      <c r="A33" s="28" t="s">
        <v>159</v>
      </c>
      <c r="B33" s="29" t="s">
        <v>160</v>
      </c>
      <c r="C33" s="32">
        <f t="shared" si="0"/>
        <v>17.98</v>
      </c>
      <c r="D33" s="32">
        <v>17.98</v>
      </c>
      <c r="E33" s="10"/>
      <c r="F33" s="10"/>
      <c r="G33" s="10"/>
      <c r="H33" s="10"/>
      <c r="I33" s="10"/>
    </row>
    <row r="34" spans="1:9" ht="20.100000000000001" customHeight="1">
      <c r="A34" s="28" t="s">
        <v>161</v>
      </c>
      <c r="B34" s="29" t="s">
        <v>162</v>
      </c>
      <c r="C34" s="32">
        <f t="shared" si="0"/>
        <v>17.98</v>
      </c>
      <c r="D34" s="32">
        <v>17.98</v>
      </c>
      <c r="E34" s="10"/>
      <c r="F34" s="10"/>
      <c r="G34" s="10"/>
      <c r="H34" s="10"/>
      <c r="I34" s="10"/>
    </row>
    <row r="35" spans="1:9" ht="20.100000000000001" customHeight="1">
      <c r="A35" s="28" t="s">
        <v>163</v>
      </c>
      <c r="B35" s="29" t="s">
        <v>164</v>
      </c>
      <c r="C35" s="32">
        <f t="shared" si="0"/>
        <v>17.98</v>
      </c>
      <c r="D35" s="34">
        <v>17.98</v>
      </c>
      <c r="E35" s="30"/>
      <c r="F35" s="30"/>
      <c r="G35" s="30"/>
      <c r="H35" s="30"/>
      <c r="I35" s="30"/>
    </row>
    <row r="36" spans="1:9" ht="20.100000000000001" customHeight="1">
      <c r="A36" s="28" t="s">
        <v>165</v>
      </c>
      <c r="B36" s="29" t="s">
        <v>166</v>
      </c>
      <c r="C36" s="32">
        <f t="shared" si="0"/>
        <v>282.64</v>
      </c>
      <c r="D36" s="34">
        <v>282.64</v>
      </c>
      <c r="E36" s="30"/>
      <c r="F36" s="30"/>
      <c r="G36" s="30"/>
      <c r="H36" s="30"/>
      <c r="I36" s="30"/>
    </row>
    <row r="37" spans="1:9" ht="20.100000000000001" customHeight="1">
      <c r="A37" s="28" t="s">
        <v>167</v>
      </c>
      <c r="B37" s="29" t="s">
        <v>168</v>
      </c>
      <c r="C37" s="32">
        <f t="shared" si="0"/>
        <v>70.31</v>
      </c>
      <c r="D37" s="34">
        <v>70.31</v>
      </c>
      <c r="E37" s="30"/>
      <c r="F37" s="30"/>
      <c r="G37" s="30"/>
      <c r="H37" s="30"/>
      <c r="I37" s="30"/>
    </row>
    <row r="38" spans="1:9" ht="20.100000000000001" customHeight="1">
      <c r="A38" s="28" t="s">
        <v>169</v>
      </c>
      <c r="B38" s="29" t="s">
        <v>170</v>
      </c>
      <c r="C38" s="32">
        <f t="shared" si="0"/>
        <v>70.31</v>
      </c>
      <c r="D38" s="34">
        <v>70.31</v>
      </c>
      <c r="E38" s="30"/>
      <c r="F38" s="30"/>
      <c r="G38" s="30"/>
      <c r="H38" s="30"/>
      <c r="I38" s="30"/>
    </row>
    <row r="39" spans="1:9" ht="20.100000000000001" customHeight="1">
      <c r="A39" s="28" t="s">
        <v>171</v>
      </c>
      <c r="B39" s="29" t="s">
        <v>172</v>
      </c>
      <c r="C39" s="32">
        <f t="shared" si="0"/>
        <v>61.54</v>
      </c>
      <c r="D39" s="34">
        <v>61.54</v>
      </c>
      <c r="E39" s="30"/>
      <c r="F39" s="30"/>
      <c r="G39" s="30"/>
      <c r="H39" s="30"/>
      <c r="I39" s="30"/>
    </row>
    <row r="40" spans="1:9" ht="20.100000000000001" customHeight="1">
      <c r="A40" s="28" t="s">
        <v>173</v>
      </c>
      <c r="B40" s="29" t="s">
        <v>174</v>
      </c>
      <c r="C40" s="32">
        <f t="shared" si="0"/>
        <v>61.54</v>
      </c>
      <c r="D40" s="34">
        <v>61.54</v>
      </c>
      <c r="E40" s="30"/>
      <c r="F40" s="30"/>
      <c r="G40" s="30"/>
      <c r="H40" s="30"/>
      <c r="I40" s="30"/>
    </row>
    <row r="41" spans="1:9" ht="20.100000000000001" customHeight="1">
      <c r="A41" s="28" t="s">
        <v>175</v>
      </c>
      <c r="B41" s="29" t="s">
        <v>176</v>
      </c>
      <c r="C41" s="32">
        <f t="shared" si="0"/>
        <v>43.62</v>
      </c>
      <c r="D41" s="34">
        <v>43.62</v>
      </c>
      <c r="E41" s="30"/>
      <c r="F41" s="30"/>
      <c r="G41" s="30"/>
      <c r="H41" s="30"/>
      <c r="I41" s="30"/>
    </row>
    <row r="42" spans="1:9" ht="20.100000000000001" customHeight="1">
      <c r="A42" s="28" t="s">
        <v>177</v>
      </c>
      <c r="B42" s="29" t="s">
        <v>178</v>
      </c>
      <c r="C42" s="32">
        <f t="shared" si="0"/>
        <v>43.62</v>
      </c>
      <c r="D42" s="34">
        <v>43.62</v>
      </c>
      <c r="E42" s="30"/>
      <c r="F42" s="30"/>
      <c r="G42" s="30"/>
      <c r="H42" s="30"/>
      <c r="I42" s="30"/>
    </row>
    <row r="43" spans="1:9" ht="20.100000000000001" customHeight="1">
      <c r="A43" s="28" t="s">
        <v>179</v>
      </c>
      <c r="B43" s="29" t="s">
        <v>180</v>
      </c>
      <c r="C43" s="32">
        <f t="shared" si="0"/>
        <v>107.17</v>
      </c>
      <c r="D43" s="34">
        <v>107.17</v>
      </c>
      <c r="E43" s="30"/>
      <c r="F43" s="30"/>
      <c r="G43" s="30"/>
      <c r="H43" s="30"/>
      <c r="I43" s="30"/>
    </row>
    <row r="44" spans="1:9" ht="20.100000000000001" customHeight="1">
      <c r="A44" s="28" t="s">
        <v>181</v>
      </c>
      <c r="B44" s="29" t="s">
        <v>182</v>
      </c>
      <c r="C44" s="32">
        <f t="shared" si="0"/>
        <v>107.17</v>
      </c>
      <c r="D44" s="34">
        <v>107.17</v>
      </c>
      <c r="E44" s="30"/>
      <c r="F44" s="30"/>
      <c r="G44" s="30"/>
      <c r="H44" s="30"/>
      <c r="I44" s="30"/>
    </row>
    <row r="45" spans="1:9" ht="20.100000000000001" customHeight="1">
      <c r="A45" s="28" t="s">
        <v>183</v>
      </c>
      <c r="B45" s="29" t="s">
        <v>184</v>
      </c>
      <c r="C45" s="32">
        <f t="shared" si="0"/>
        <v>27.22</v>
      </c>
      <c r="D45" s="34">
        <v>27.22</v>
      </c>
      <c r="E45" s="30"/>
      <c r="F45" s="30"/>
      <c r="G45" s="30"/>
      <c r="H45" s="30"/>
      <c r="I45" s="30"/>
    </row>
    <row r="46" spans="1:9" ht="20.100000000000001" customHeight="1">
      <c r="A46" s="28" t="s">
        <v>185</v>
      </c>
      <c r="B46" s="29" t="s">
        <v>186</v>
      </c>
      <c r="C46" s="32">
        <f t="shared" si="0"/>
        <v>27.22</v>
      </c>
      <c r="D46" s="34">
        <v>27.22</v>
      </c>
      <c r="E46" s="30"/>
      <c r="F46" s="30"/>
      <c r="G46" s="30"/>
      <c r="H46" s="30"/>
      <c r="I46" s="30"/>
    </row>
    <row r="47" spans="1:9" ht="20.100000000000001" customHeight="1">
      <c r="A47" s="28" t="s">
        <v>187</v>
      </c>
      <c r="B47" s="29" t="s">
        <v>115</v>
      </c>
      <c r="C47" s="32">
        <f t="shared" si="0"/>
        <v>10.25</v>
      </c>
      <c r="D47" s="34">
        <v>10.25</v>
      </c>
      <c r="E47" s="30"/>
      <c r="F47" s="30"/>
      <c r="G47" s="30"/>
      <c r="H47" s="30"/>
      <c r="I47" s="30"/>
    </row>
    <row r="48" spans="1:9" ht="20.100000000000001" customHeight="1">
      <c r="A48" s="28" t="s">
        <v>188</v>
      </c>
      <c r="B48" s="29" t="s">
        <v>170</v>
      </c>
      <c r="C48" s="32">
        <f t="shared" si="0"/>
        <v>16.97</v>
      </c>
      <c r="D48" s="34">
        <v>16.97</v>
      </c>
      <c r="E48" s="30"/>
      <c r="F48" s="30"/>
      <c r="G48" s="30"/>
      <c r="H48" s="30"/>
      <c r="I48" s="30"/>
    </row>
  </sheetData>
  <mergeCells count="11">
    <mergeCell ref="A1:I1"/>
    <mergeCell ref="H4:H5"/>
    <mergeCell ref="I4:I5"/>
    <mergeCell ref="A3:I3"/>
    <mergeCell ref="A4:B4"/>
    <mergeCell ref="C4:C5"/>
    <mergeCell ref="D4:D5"/>
    <mergeCell ref="E4:E5"/>
    <mergeCell ref="F4:F5"/>
    <mergeCell ref="G4:G5"/>
    <mergeCell ref="A2:I2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7"/>
  <sheetViews>
    <sheetView showGridLines="0" tabSelected="1" workbookViewId="0">
      <selection activeCell="H13" sqref="H13"/>
    </sheetView>
  </sheetViews>
  <sheetFormatPr defaultRowHeight="13.5"/>
  <cols>
    <col min="1" max="1" width="12.375" customWidth="1"/>
    <col min="2" max="2" width="26.625" customWidth="1"/>
    <col min="3" max="3" width="18.625" customWidth="1"/>
    <col min="4" max="4" width="24.25" style="1" customWidth="1"/>
    <col min="5" max="5" width="22.625" style="1" customWidth="1"/>
  </cols>
  <sheetData>
    <row r="1" spans="1:5" ht="20.100000000000001" customHeight="1">
      <c r="A1" s="64" t="s">
        <v>109</v>
      </c>
      <c r="B1" s="64"/>
      <c r="C1" s="64"/>
      <c r="D1" s="64"/>
      <c r="E1" s="64"/>
    </row>
    <row r="2" spans="1:5" ht="39.950000000000003" customHeight="1">
      <c r="A2" s="62" t="s">
        <v>27</v>
      </c>
      <c r="B2" s="62"/>
      <c r="C2" s="62"/>
      <c r="D2" s="62"/>
      <c r="E2" s="62"/>
    </row>
    <row r="3" spans="1:5" s="11" customFormat="1" ht="15" customHeight="1">
      <c r="A3" s="63" t="s">
        <v>25</v>
      </c>
      <c r="B3" s="63"/>
      <c r="C3" s="63"/>
      <c r="D3" s="63"/>
      <c r="E3" s="63"/>
    </row>
    <row r="4" spans="1:5" ht="30" customHeight="1">
      <c r="A4" s="5" t="s">
        <v>194</v>
      </c>
      <c r="B4" s="5" t="s">
        <v>219</v>
      </c>
      <c r="C4" s="5" t="s">
        <v>73</v>
      </c>
      <c r="D4" s="5" t="s">
        <v>191</v>
      </c>
      <c r="E4" s="5" t="s">
        <v>192</v>
      </c>
    </row>
    <row r="5" spans="1:5" ht="20.100000000000001" customHeight="1">
      <c r="A5" s="28" t="s">
        <v>110</v>
      </c>
      <c r="B5" s="29" t="s">
        <v>111</v>
      </c>
      <c r="C5" s="37">
        <f>D5+E5</f>
        <v>239.92999999999998</v>
      </c>
      <c r="D5" s="32">
        <v>239.92999999999998</v>
      </c>
      <c r="E5" s="6"/>
    </row>
    <row r="6" spans="1:5" ht="20.100000000000001" customHeight="1">
      <c r="A6" s="28" t="s">
        <v>112</v>
      </c>
      <c r="B6" s="29" t="s">
        <v>113</v>
      </c>
      <c r="C6" s="37">
        <f t="shared" ref="C6:C47" si="0">D6+E6</f>
        <v>12.47</v>
      </c>
      <c r="D6" s="32">
        <v>12.47</v>
      </c>
      <c r="E6" s="6"/>
    </row>
    <row r="7" spans="1:5" ht="20.100000000000001" customHeight="1">
      <c r="A7" s="28" t="s">
        <v>114</v>
      </c>
      <c r="B7" s="29" t="s">
        <v>115</v>
      </c>
      <c r="C7" s="37">
        <f t="shared" si="0"/>
        <v>12.47</v>
      </c>
      <c r="D7" s="32">
        <v>12.47</v>
      </c>
      <c r="E7" s="6"/>
    </row>
    <row r="8" spans="1:5" ht="20.100000000000001" customHeight="1">
      <c r="A8" s="28" t="s">
        <v>116</v>
      </c>
      <c r="B8" s="29" t="s">
        <v>117</v>
      </c>
      <c r="C8" s="37">
        <f t="shared" si="0"/>
        <v>4</v>
      </c>
      <c r="D8" s="32"/>
      <c r="E8" s="51">
        <v>4</v>
      </c>
    </row>
    <row r="9" spans="1:5" ht="20.100000000000001" customHeight="1">
      <c r="A9" s="28" t="s">
        <v>118</v>
      </c>
      <c r="B9" s="29" t="s">
        <v>119</v>
      </c>
      <c r="C9" s="37">
        <f t="shared" si="0"/>
        <v>168.07</v>
      </c>
      <c r="D9" s="32">
        <v>168.07</v>
      </c>
      <c r="E9" s="6"/>
    </row>
    <row r="10" spans="1:5" ht="20.100000000000001" customHeight="1">
      <c r="A10" s="28" t="s">
        <v>120</v>
      </c>
      <c r="B10" s="29" t="s">
        <v>121</v>
      </c>
      <c r="C10" s="37">
        <f t="shared" si="0"/>
        <v>168.07</v>
      </c>
      <c r="D10" s="32">
        <v>168.07</v>
      </c>
      <c r="E10" s="6"/>
    </row>
    <row r="11" spans="1:5" ht="20.100000000000001" customHeight="1">
      <c r="A11" s="28" t="s">
        <v>122</v>
      </c>
      <c r="B11" s="29" t="s">
        <v>123</v>
      </c>
      <c r="C11" s="37">
        <f t="shared" si="0"/>
        <v>24.04</v>
      </c>
      <c r="D11" s="32">
        <v>24.04</v>
      </c>
      <c r="E11" s="6"/>
    </row>
    <row r="12" spans="1:5" ht="20.100000000000001" customHeight="1">
      <c r="A12" s="28" t="s">
        <v>124</v>
      </c>
      <c r="B12" s="29" t="s">
        <v>115</v>
      </c>
      <c r="C12" s="37">
        <f t="shared" si="0"/>
        <v>24.04</v>
      </c>
      <c r="D12" s="32">
        <v>24.04</v>
      </c>
      <c r="E12" s="6"/>
    </row>
    <row r="13" spans="1:5" ht="20.100000000000001" customHeight="1">
      <c r="A13" s="28" t="s">
        <v>125</v>
      </c>
      <c r="B13" s="29" t="s">
        <v>126</v>
      </c>
      <c r="C13" s="37">
        <f t="shared" si="0"/>
        <v>35.35</v>
      </c>
      <c r="D13" s="32">
        <v>35.35</v>
      </c>
      <c r="E13" s="6"/>
    </row>
    <row r="14" spans="1:5" ht="20.100000000000001" customHeight="1">
      <c r="A14" s="28" t="s">
        <v>127</v>
      </c>
      <c r="B14" s="29" t="s">
        <v>115</v>
      </c>
      <c r="C14" s="37">
        <f t="shared" si="0"/>
        <v>35.35</v>
      </c>
      <c r="D14" s="32">
        <v>35.35</v>
      </c>
      <c r="E14" s="6"/>
    </row>
    <row r="15" spans="1:5" ht="20.100000000000001" customHeight="1">
      <c r="A15" s="28" t="s">
        <v>128</v>
      </c>
      <c r="B15" s="29" t="s">
        <v>129</v>
      </c>
      <c r="C15" s="37">
        <f t="shared" si="0"/>
        <v>20.61</v>
      </c>
      <c r="D15" s="32">
        <v>20.61</v>
      </c>
      <c r="E15" s="6"/>
    </row>
    <row r="16" spans="1:5" ht="20.100000000000001" customHeight="1">
      <c r="A16" s="28" t="s">
        <v>130</v>
      </c>
      <c r="B16" s="29" t="s">
        <v>131</v>
      </c>
      <c r="C16" s="37">
        <f t="shared" si="0"/>
        <v>20.61</v>
      </c>
      <c r="D16" s="32">
        <v>20.61</v>
      </c>
      <c r="E16" s="6"/>
    </row>
    <row r="17" spans="1:5" ht="20.100000000000001" customHeight="1">
      <c r="A17" s="28" t="s">
        <v>132</v>
      </c>
      <c r="B17" s="29" t="s">
        <v>133</v>
      </c>
      <c r="C17" s="37">
        <f t="shared" si="0"/>
        <v>17.47</v>
      </c>
      <c r="D17" s="32">
        <v>17.47</v>
      </c>
      <c r="E17" s="6"/>
    </row>
    <row r="18" spans="1:5" ht="20.100000000000001" customHeight="1">
      <c r="A18" s="28" t="s">
        <v>134</v>
      </c>
      <c r="B18" s="29" t="s">
        <v>135</v>
      </c>
      <c r="C18" s="37">
        <f t="shared" si="0"/>
        <v>3.14</v>
      </c>
      <c r="D18" s="32">
        <v>3.14</v>
      </c>
      <c r="E18" s="6"/>
    </row>
    <row r="19" spans="1:5" ht="20.100000000000001" customHeight="1">
      <c r="A19" s="28" t="s">
        <v>136</v>
      </c>
      <c r="B19" s="29" t="s">
        <v>137</v>
      </c>
      <c r="C19" s="37">
        <f t="shared" si="0"/>
        <v>87.57</v>
      </c>
      <c r="D19" s="32">
        <v>87.57</v>
      </c>
      <c r="E19" s="6"/>
    </row>
    <row r="20" spans="1:5" ht="20.100000000000001" customHeight="1">
      <c r="A20" s="28" t="s">
        <v>138</v>
      </c>
      <c r="B20" s="29" t="s">
        <v>139</v>
      </c>
      <c r="C20" s="37">
        <f t="shared" si="0"/>
        <v>26.74</v>
      </c>
      <c r="D20" s="32">
        <v>26.74</v>
      </c>
      <c r="E20" s="6"/>
    </row>
    <row r="21" spans="1:5" ht="20.100000000000001" customHeight="1">
      <c r="A21" s="28" t="s">
        <v>140</v>
      </c>
      <c r="B21" s="29" t="s">
        <v>141</v>
      </c>
      <c r="C21" s="37">
        <f t="shared" si="0"/>
        <v>26.74</v>
      </c>
      <c r="D21" s="32">
        <v>26.74</v>
      </c>
      <c r="E21" s="6"/>
    </row>
    <row r="22" spans="1:5" ht="20.100000000000001" customHeight="1">
      <c r="A22" s="28" t="s">
        <v>142</v>
      </c>
      <c r="B22" s="29" t="s">
        <v>143</v>
      </c>
      <c r="C22" s="37">
        <f t="shared" si="0"/>
        <v>20.38</v>
      </c>
      <c r="D22" s="32">
        <v>20.38</v>
      </c>
      <c r="E22" s="6"/>
    </row>
    <row r="23" spans="1:5" ht="20.100000000000001" customHeight="1">
      <c r="A23" s="28" t="s">
        <v>144</v>
      </c>
      <c r="B23" s="29" t="s">
        <v>115</v>
      </c>
      <c r="C23" s="37">
        <f t="shared" si="0"/>
        <v>20.38</v>
      </c>
      <c r="D23" s="32">
        <v>20.38</v>
      </c>
      <c r="E23" s="6"/>
    </row>
    <row r="24" spans="1:5" ht="20.100000000000001" customHeight="1">
      <c r="A24" s="28" t="s">
        <v>145</v>
      </c>
      <c r="B24" s="29" t="s">
        <v>146</v>
      </c>
      <c r="C24" s="37">
        <f t="shared" si="0"/>
        <v>40.450000000000003</v>
      </c>
      <c r="D24" s="32">
        <v>40.450000000000003</v>
      </c>
      <c r="E24" s="6"/>
    </row>
    <row r="25" spans="1:5" ht="20.100000000000001" customHeight="1">
      <c r="A25" s="39" t="s">
        <v>221</v>
      </c>
      <c r="B25" s="40" t="s">
        <v>222</v>
      </c>
      <c r="C25" s="37">
        <f t="shared" si="0"/>
        <v>40.450000000000003</v>
      </c>
      <c r="D25" s="32">
        <v>40.450000000000003</v>
      </c>
      <c r="E25" s="6"/>
    </row>
    <row r="26" spans="1:5" ht="20.100000000000001" customHeight="1">
      <c r="A26" s="28" t="s">
        <v>147</v>
      </c>
      <c r="B26" s="29" t="s">
        <v>148</v>
      </c>
      <c r="C26" s="37">
        <f t="shared" si="0"/>
        <v>74.569999999999993</v>
      </c>
      <c r="D26" s="32">
        <v>74.569999999999993</v>
      </c>
      <c r="E26" s="6"/>
    </row>
    <row r="27" spans="1:5" ht="20.100000000000001" customHeight="1">
      <c r="A27" s="28" t="s">
        <v>149</v>
      </c>
      <c r="B27" s="29" t="s">
        <v>150</v>
      </c>
      <c r="C27" s="37">
        <f t="shared" si="0"/>
        <v>38.270000000000003</v>
      </c>
      <c r="D27" s="32">
        <v>38.270000000000003</v>
      </c>
      <c r="E27" s="6"/>
    </row>
    <row r="28" spans="1:5" ht="20.100000000000001" customHeight="1">
      <c r="A28" s="28" t="s">
        <v>151</v>
      </c>
      <c r="B28" s="29" t="s">
        <v>152</v>
      </c>
      <c r="C28" s="37">
        <f t="shared" si="0"/>
        <v>20.350000000000001</v>
      </c>
      <c r="D28" s="32">
        <v>20.350000000000001</v>
      </c>
      <c r="E28" s="6"/>
    </row>
    <row r="29" spans="1:5" ht="20.100000000000001" customHeight="1">
      <c r="A29" s="28" t="s">
        <v>153</v>
      </c>
      <c r="B29" s="29" t="s">
        <v>154</v>
      </c>
      <c r="C29" s="37">
        <f t="shared" si="0"/>
        <v>17.920000000000002</v>
      </c>
      <c r="D29" s="32">
        <v>17.920000000000002</v>
      </c>
      <c r="E29" s="6"/>
    </row>
    <row r="30" spans="1:5" ht="20.100000000000001" customHeight="1">
      <c r="A30" s="28" t="s">
        <v>155</v>
      </c>
      <c r="B30" s="29" t="s">
        <v>156</v>
      </c>
      <c r="C30" s="37">
        <f t="shared" si="0"/>
        <v>36.299999999999997</v>
      </c>
      <c r="D30" s="32">
        <v>36.299999999999997</v>
      </c>
      <c r="E30" s="6"/>
    </row>
    <row r="31" spans="1:5" ht="20.100000000000001" customHeight="1">
      <c r="A31" s="28" t="s">
        <v>157</v>
      </c>
      <c r="B31" s="29" t="s">
        <v>158</v>
      </c>
      <c r="C31" s="37">
        <f t="shared" si="0"/>
        <v>36.299999999999997</v>
      </c>
      <c r="D31" s="32">
        <v>36.299999999999997</v>
      </c>
      <c r="E31" s="36"/>
    </row>
    <row r="32" spans="1:5" ht="20.100000000000001" customHeight="1">
      <c r="A32" s="28" t="s">
        <v>159</v>
      </c>
      <c r="B32" s="29" t="s">
        <v>160</v>
      </c>
      <c r="C32" s="37">
        <f t="shared" si="0"/>
        <v>17.98</v>
      </c>
      <c r="D32" s="32">
        <v>17.98</v>
      </c>
      <c r="E32" s="36"/>
    </row>
    <row r="33" spans="1:5" ht="20.100000000000001" customHeight="1">
      <c r="A33" s="28" t="s">
        <v>161</v>
      </c>
      <c r="B33" s="29" t="s">
        <v>162</v>
      </c>
      <c r="C33" s="37">
        <f t="shared" si="0"/>
        <v>17.98</v>
      </c>
      <c r="D33" s="32">
        <v>17.98</v>
      </c>
      <c r="E33" s="36"/>
    </row>
    <row r="34" spans="1:5" ht="20.100000000000001" customHeight="1">
      <c r="A34" s="28" t="s">
        <v>163</v>
      </c>
      <c r="B34" s="29" t="s">
        <v>164</v>
      </c>
      <c r="C34" s="37">
        <f t="shared" si="0"/>
        <v>17.98</v>
      </c>
      <c r="D34" s="34">
        <v>17.98</v>
      </c>
      <c r="E34" s="36"/>
    </row>
    <row r="35" spans="1:5" ht="20.100000000000001" customHeight="1">
      <c r="A35" s="28" t="s">
        <v>165</v>
      </c>
      <c r="B35" s="29" t="s">
        <v>166</v>
      </c>
      <c r="C35" s="37">
        <f t="shared" si="0"/>
        <v>282.64</v>
      </c>
      <c r="D35" s="34">
        <v>282.64</v>
      </c>
      <c r="E35" s="36"/>
    </row>
    <row r="36" spans="1:5" ht="20.100000000000001" customHeight="1">
      <c r="A36" s="28" t="s">
        <v>167</v>
      </c>
      <c r="B36" s="29" t="s">
        <v>168</v>
      </c>
      <c r="C36" s="37">
        <f t="shared" si="0"/>
        <v>70.31</v>
      </c>
      <c r="D36" s="34">
        <v>70.31</v>
      </c>
      <c r="E36" s="36"/>
    </row>
    <row r="37" spans="1:5" ht="20.100000000000001" customHeight="1">
      <c r="A37" s="28" t="s">
        <v>169</v>
      </c>
      <c r="B37" s="29" t="s">
        <v>170</v>
      </c>
      <c r="C37" s="37">
        <f t="shared" si="0"/>
        <v>70.31</v>
      </c>
      <c r="D37" s="34">
        <v>70.31</v>
      </c>
      <c r="E37" s="36"/>
    </row>
    <row r="38" spans="1:5" ht="20.100000000000001" customHeight="1">
      <c r="A38" s="28" t="s">
        <v>171</v>
      </c>
      <c r="B38" s="29" t="s">
        <v>172</v>
      </c>
      <c r="C38" s="37">
        <f t="shared" si="0"/>
        <v>61.54</v>
      </c>
      <c r="D38" s="34">
        <v>61.54</v>
      </c>
      <c r="E38" s="36"/>
    </row>
    <row r="39" spans="1:5" ht="20.100000000000001" customHeight="1">
      <c r="A39" s="28" t="s">
        <v>173</v>
      </c>
      <c r="B39" s="29" t="s">
        <v>174</v>
      </c>
      <c r="C39" s="37">
        <f t="shared" si="0"/>
        <v>61.54</v>
      </c>
      <c r="D39" s="34">
        <v>61.54</v>
      </c>
      <c r="E39" s="36"/>
    </row>
    <row r="40" spans="1:5" ht="20.100000000000001" customHeight="1">
      <c r="A40" s="28" t="s">
        <v>175</v>
      </c>
      <c r="B40" s="29" t="s">
        <v>176</v>
      </c>
      <c r="C40" s="37">
        <f t="shared" si="0"/>
        <v>43.62</v>
      </c>
      <c r="D40" s="34">
        <v>43.62</v>
      </c>
      <c r="E40" s="36"/>
    </row>
    <row r="41" spans="1:5" ht="20.100000000000001" customHeight="1">
      <c r="A41" s="28" t="s">
        <v>177</v>
      </c>
      <c r="B41" s="29" t="s">
        <v>178</v>
      </c>
      <c r="C41" s="37">
        <f t="shared" si="0"/>
        <v>43.62</v>
      </c>
      <c r="D41" s="34">
        <v>43.62</v>
      </c>
      <c r="E41" s="36"/>
    </row>
    <row r="42" spans="1:5" ht="20.100000000000001" customHeight="1">
      <c r="A42" s="28" t="s">
        <v>179</v>
      </c>
      <c r="B42" s="29" t="s">
        <v>180</v>
      </c>
      <c r="C42" s="37">
        <f t="shared" si="0"/>
        <v>107.17</v>
      </c>
      <c r="D42" s="34">
        <v>107.17</v>
      </c>
      <c r="E42" s="36"/>
    </row>
    <row r="43" spans="1:5" ht="20.100000000000001" customHeight="1">
      <c r="A43" s="28" t="s">
        <v>181</v>
      </c>
      <c r="B43" s="29" t="s">
        <v>182</v>
      </c>
      <c r="C43" s="37">
        <f t="shared" si="0"/>
        <v>107.17</v>
      </c>
      <c r="D43" s="34">
        <v>107.17</v>
      </c>
      <c r="E43" s="36"/>
    </row>
    <row r="44" spans="1:5" ht="20.100000000000001" customHeight="1">
      <c r="A44" s="28" t="s">
        <v>183</v>
      </c>
      <c r="B44" s="29" t="s">
        <v>184</v>
      </c>
      <c r="C44" s="37">
        <f t="shared" si="0"/>
        <v>27.22</v>
      </c>
      <c r="D44" s="34">
        <v>27.22</v>
      </c>
      <c r="E44" s="36"/>
    </row>
    <row r="45" spans="1:5" ht="20.100000000000001" customHeight="1">
      <c r="A45" s="28" t="s">
        <v>185</v>
      </c>
      <c r="B45" s="29" t="s">
        <v>186</v>
      </c>
      <c r="C45" s="37">
        <f t="shared" si="0"/>
        <v>27.22</v>
      </c>
      <c r="D45" s="34">
        <v>27.22</v>
      </c>
      <c r="E45" s="36"/>
    </row>
    <row r="46" spans="1:5" ht="20.100000000000001" customHeight="1">
      <c r="A46" s="28" t="s">
        <v>187</v>
      </c>
      <c r="B46" s="29" t="s">
        <v>115</v>
      </c>
      <c r="C46" s="37">
        <f t="shared" si="0"/>
        <v>10.25</v>
      </c>
      <c r="D46" s="34">
        <v>10.25</v>
      </c>
      <c r="E46" s="36"/>
    </row>
    <row r="47" spans="1:5" ht="20.100000000000001" customHeight="1">
      <c r="A47" s="28" t="s">
        <v>188</v>
      </c>
      <c r="B47" s="29" t="s">
        <v>170</v>
      </c>
      <c r="C47" s="37">
        <f t="shared" si="0"/>
        <v>16.97</v>
      </c>
      <c r="D47" s="34">
        <v>16.97</v>
      </c>
      <c r="E47" s="36"/>
    </row>
  </sheetData>
  <mergeCells count="3">
    <mergeCell ref="A3:E3"/>
    <mergeCell ref="A2:E2"/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2016-03-22T02:36:01Z</cp:lastPrinted>
  <dcterms:created xsi:type="dcterms:W3CDTF">2006-09-16T00:00:00Z</dcterms:created>
  <dcterms:modified xsi:type="dcterms:W3CDTF">2017-02-28T01:12:05Z</dcterms:modified>
</cp:coreProperties>
</file>