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65" windowWidth="14805" windowHeight="7950" activeTab="6"/>
  </bookViews>
  <sheets>
    <sheet name="财政拨款收支预算总表" sheetId="1" r:id="rId1"/>
    <sheet name="一般公共预算支出表" sheetId="2" r:id="rId2"/>
    <sheet name="基本支出预算表" sheetId="3" r:id="rId3"/>
    <sheet name="政府性基金预算支出表" sheetId="4" r:id="rId4"/>
    <sheet name="部门收支总表" sheetId="5" r:id="rId5"/>
    <sheet name="部门收入总表" sheetId="6" r:id="rId6"/>
    <sheet name="部门支出总表" sheetId="7" r:id="rId7"/>
  </sheets>
  <definedNames/>
  <calcPr fullCalcOnLoad="1"/>
</workbook>
</file>

<file path=xl/sharedStrings.xml><?xml version="1.0" encoding="utf-8"?>
<sst xmlns="http://schemas.openxmlformats.org/spreadsheetml/2006/main" count="183" uniqueCount="151">
  <si>
    <t>合计</t>
  </si>
  <si>
    <t>单位：万元</t>
  </si>
  <si>
    <t>科目编码</t>
  </si>
  <si>
    <t>项目名称</t>
  </si>
  <si>
    <t>小计</t>
  </si>
  <si>
    <t>基本支出</t>
  </si>
  <si>
    <t>项目支出</t>
  </si>
  <si>
    <t>年初预算数</t>
  </si>
  <si>
    <t>功能分类科目</t>
  </si>
  <si>
    <t>一般公共预算支出表</t>
  </si>
  <si>
    <t>部门公开表2</t>
  </si>
  <si>
    <t>科目名称</t>
  </si>
  <si>
    <t>经济分类科目</t>
  </si>
  <si>
    <t>科目编码</t>
  </si>
  <si>
    <t>单位：万元</t>
  </si>
  <si>
    <t>部门公开表3</t>
  </si>
  <si>
    <t>工资福利支出</t>
  </si>
  <si>
    <t xml:space="preserve">  基本工资</t>
  </si>
  <si>
    <t xml:space="preserve">  津贴补贴</t>
  </si>
  <si>
    <t xml:space="preserve">  奖金</t>
  </si>
  <si>
    <t>商品和服务支出</t>
  </si>
  <si>
    <t xml:space="preserve">  办公费</t>
  </si>
  <si>
    <t>对个人和家庭的补助</t>
  </si>
  <si>
    <t>科目编码</t>
  </si>
  <si>
    <t>基本支出</t>
  </si>
  <si>
    <t>项目支出</t>
  </si>
  <si>
    <t>本年政府性基金预算财政拨款支出</t>
  </si>
  <si>
    <t>合计</t>
  </si>
  <si>
    <t>政府性基金预算支出表</t>
  </si>
  <si>
    <t>部门收支总表</t>
  </si>
  <si>
    <t>科目编码</t>
  </si>
  <si>
    <t>科目</t>
  </si>
  <si>
    <t>事业收入</t>
  </si>
  <si>
    <t>一般公共预
算拨款收入</t>
  </si>
  <si>
    <t>政府性基金
预算拨款收入</t>
  </si>
  <si>
    <t>事业单位
经营收入</t>
  </si>
  <si>
    <t>其他
收入</t>
  </si>
  <si>
    <t>单位：万元</t>
  </si>
  <si>
    <t>部门收入总表</t>
  </si>
  <si>
    <t>合    计</t>
  </si>
  <si>
    <t>基本支出</t>
  </si>
  <si>
    <t>项目支出</t>
  </si>
  <si>
    <t>部门支出总表</t>
  </si>
  <si>
    <t>财政拨款收支预算总表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</si>
  <si>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</si>
  <si>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</si>
  <si>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</si>
  <si>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</si>
  <si>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</si>
  <si>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</si>
  <si>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</si>
  <si>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</si>
  <si>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</si>
  <si>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</si>
  <si>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</si>
  <si>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</si>
  <si>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</si>
  <si>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</si>
  <si>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</si>
  <si>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</si>
  <si>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</si>
  <si>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</si>
  <si>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</si>
  <si>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</si>
  <si>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</si>
  <si>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</si>
  <si>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</si>
  <si>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</si>
  <si>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</si>
  <si>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</si>
  <si>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</si>
  <si>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</si>
  <si>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</si>
  <si>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</si>
  <si>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</si>
  <si>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</si>
  <si>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</si>
  <si>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</si>
  <si>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</si>
  <si>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</si>
  <si>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</si>
  <si>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>部门公开表1</t>
  </si>
  <si>
    <t>财政专户管理的收入安排</t>
  </si>
  <si>
    <t>单位自筹安排</t>
  </si>
  <si>
    <t>小计</t>
  </si>
  <si>
    <t>事业收入安排</t>
  </si>
  <si>
    <t>事业单位经营收入安排</t>
  </si>
  <si>
    <t>其他收入安排</t>
  </si>
  <si>
    <t>合计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</si>
  <si>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</si>
  <si>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</si>
  <si>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</si>
  <si>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</si>
  <si>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</si>
  <si>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</si>
  <si>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</si>
  <si>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</si>
  <si>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</si>
  <si>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</si>
  <si>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</si>
  <si>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</si>
  <si>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</si>
  <si>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</si>
  <si>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</si>
  <si>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</si>
  <si>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</si>
  <si>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</si>
  <si>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</si>
  <si>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</si>
  <si>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</si>
  <si>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</si>
  <si>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</si>
  <si>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</si>
  <si>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</si>
  <si>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</si>
  <si>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</si>
  <si>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</si>
  <si>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部门公开表6</t>
  </si>
  <si>
    <t>国有资本经营预算拨款收入</t>
  </si>
  <si>
    <t>本级财
力安排</t>
  </si>
  <si>
    <t>单位：万元</t>
  </si>
  <si>
    <t>基本支出预算表</t>
  </si>
  <si>
    <t>部门公开表4</t>
  </si>
  <si>
    <t>部门公开表5</t>
  </si>
  <si>
    <t>部门公开表7</t>
  </si>
  <si>
    <t>社会保障和就业支出</t>
  </si>
  <si>
    <t>行政事业单位离退休</t>
  </si>
  <si>
    <t>医疗卫生与计划生育支出</t>
  </si>
  <si>
    <t>医疗保障</t>
  </si>
  <si>
    <t xml:space="preserve">  行政单位医疗</t>
  </si>
  <si>
    <t xml:space="preserve">  事业单位医疗</t>
  </si>
  <si>
    <t xml:space="preserve">  公务员医疗补助</t>
  </si>
  <si>
    <t>国土海洋气象等支出</t>
  </si>
  <si>
    <t>国土资源事务</t>
  </si>
  <si>
    <t xml:space="preserve">  地质灾害防治</t>
  </si>
  <si>
    <t xml:space="preserve">  行政运行</t>
  </si>
  <si>
    <t xml:space="preserve">  一般行政管理事务</t>
  </si>
  <si>
    <t xml:space="preserve"> 合   计 </t>
  </si>
  <si>
    <t>基础性绩效</t>
  </si>
  <si>
    <t>奖励性绩效</t>
  </si>
  <si>
    <t>社会保障缴费</t>
  </si>
  <si>
    <t>地质灾害监测员补助</t>
  </si>
  <si>
    <t>公务用车改革补贴</t>
  </si>
  <si>
    <t>工会费</t>
  </si>
  <si>
    <t>职工教育缴费</t>
  </si>
  <si>
    <t>医疗费</t>
  </si>
  <si>
    <t>独子费</t>
  </si>
  <si>
    <t>住房公积金</t>
  </si>
  <si>
    <t>合   计</t>
  </si>
  <si>
    <t>机关事业单位基本养老保险缴费支出</t>
  </si>
  <si>
    <r>
      <t>201</t>
    </r>
    <r>
      <rPr>
        <sz val="10"/>
        <color indexed="8"/>
        <rFont val="黑体"/>
        <family val="0"/>
      </rPr>
      <t>7</t>
    </r>
    <r>
      <rPr>
        <sz val="10"/>
        <color indexed="8"/>
        <rFont val="黑体"/>
        <family val="0"/>
      </rPr>
      <t>年预算数</t>
    </r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</si>
</sst>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[$-10804]#,##0.00#;\(\-#,##0.00#\);\ "/>
    <numFmt numFmtId="185" formatCode="#,##0.000_);\(#,##0.000\)"/>
    <numFmt numFmtId="186" formatCode="#,##0.00_);\(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黑体"/>
      <family val="0"/>
    </font>
    <font>
      <sz val="10"/>
      <color indexed="8"/>
      <name val="黑体"/>
      <family val="0"/>
    </font>
    <font>
      <sz val="10"/>
      <color indexed="8"/>
      <name val="宋体"/>
      <family val="0"/>
    </font>
    <font>
      <sz val="9"/>
      <color indexed="8"/>
      <name val="黑体"/>
      <family val="0"/>
    </font>
    <font>
      <sz val="20"/>
      <color indexed="8"/>
      <name val="方正小标宋简体"/>
      <family val="0"/>
    </font>
    <font>
      <sz val="8"/>
      <color indexed="8"/>
      <name val="黑体"/>
      <family val="0"/>
    </font>
    <font>
      <sz val="8"/>
      <color indexed="8"/>
      <name val="宋体"/>
      <family val="0"/>
    </font>
    <font>
      <sz val="10"/>
      <name val="Arial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3"/>
      <color indexed="8"/>
      <name val="宋体"/>
      <family val="0"/>
    </font>
    <font>
      <sz val="11"/>
      <name val="黑体"/>
      <family val="0"/>
    </font>
    <font>
      <sz val="10"/>
      <name val="黑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0" fillId="0" borderId="0">
      <alignment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1" fillId="32" borderId="9" applyNumberFormat="0" applyFont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1" fillId="0" borderId="0" xfId="40" applyFont="1" applyAlignment="1" applyProtection="1">
      <alignment horizontal="center" vertical="top" wrapText="1" readingOrder="1"/>
      <protection locked="0"/>
    </xf>
    <xf numFmtId="0" fontId="12" fillId="0" borderId="0" xfId="40" applyFont="1" applyAlignment="1" applyProtection="1">
      <alignment horizontal="right" vertical="top" wrapText="1" readingOrder="1"/>
      <protection locked="0"/>
    </xf>
    <xf numFmtId="0" fontId="10" fillId="0" borderId="0" xfId="40">
      <alignment/>
      <protection/>
    </xf>
    <xf numFmtId="0" fontId="12" fillId="0" borderId="11" xfId="40" applyFont="1" applyBorder="1" applyAlignment="1" applyProtection="1">
      <alignment vertical="top" wrapText="1" readingOrder="1"/>
      <protection locked="0"/>
    </xf>
    <xf numFmtId="0" fontId="12" fillId="0" borderId="12" xfId="40" applyFont="1" applyBorder="1" applyAlignment="1" applyProtection="1">
      <alignment horizontal="right" wrapText="1" readingOrder="1"/>
      <protection locked="0"/>
    </xf>
    <xf numFmtId="184" fontId="12" fillId="0" borderId="11" xfId="40" applyNumberFormat="1" applyFont="1" applyBorder="1" applyAlignment="1" applyProtection="1">
      <alignment horizontal="right" wrapText="1" readingOrder="1"/>
      <protection locked="0"/>
    </xf>
    <xf numFmtId="0" fontId="11" fillId="0" borderId="11" xfId="40" applyFont="1" applyBorder="1" applyAlignment="1" applyProtection="1">
      <alignment horizontal="center" vertical="center" wrapText="1" readingOrder="1"/>
      <protection locked="0"/>
    </xf>
    <xf numFmtId="0" fontId="11" fillId="0" borderId="12" xfId="40" applyFont="1" applyBorder="1" applyAlignment="1" applyProtection="1">
      <alignment horizontal="right" wrapText="1" readingOrder="1"/>
      <protection locked="0"/>
    </xf>
    <xf numFmtId="184" fontId="11" fillId="0" borderId="11" xfId="40" applyNumberFormat="1" applyFont="1" applyBorder="1" applyAlignment="1" applyProtection="1">
      <alignment horizontal="right" wrapText="1" readingOrder="1"/>
      <protection locked="0"/>
    </xf>
    <xf numFmtId="0" fontId="14" fillId="0" borderId="12" xfId="0" applyFont="1" applyFill="1" applyBorder="1" applyAlignment="1" applyProtection="1">
      <alignment horizontal="center" vertical="center" wrapText="1" readingOrder="1"/>
      <protection locked="0"/>
    </xf>
    <xf numFmtId="0" fontId="5" fillId="0" borderId="13" xfId="0" applyFont="1" applyBorder="1" applyAlignment="1">
      <alignment horizontal="right" vertical="center"/>
    </xf>
    <xf numFmtId="0" fontId="14" fillId="0" borderId="10" xfId="0" applyFont="1" applyFill="1" applyBorder="1" applyAlignment="1" applyProtection="1">
      <alignment horizontal="center" vertical="center" wrapText="1" readingOrder="1"/>
      <protection locked="0"/>
    </xf>
    <xf numFmtId="0" fontId="13" fillId="0" borderId="0" xfId="40" applyFont="1" applyAlignment="1" applyProtection="1">
      <alignment horizontal="center" vertical="center" wrapText="1" readingOrder="1"/>
      <protection locked="0"/>
    </xf>
    <xf numFmtId="0" fontId="10" fillId="0" borderId="0" xfId="40" applyAlignment="1">
      <alignment horizontal="right"/>
      <protection/>
    </xf>
    <xf numFmtId="0" fontId="12" fillId="0" borderId="14" xfId="40" applyFont="1" applyBorder="1" applyAlignment="1" applyProtection="1">
      <alignment horizontal="right" wrapText="1" readingOrder="1"/>
      <protection locked="0"/>
    </xf>
    <xf numFmtId="184" fontId="10" fillId="0" borderId="0" xfId="40" applyNumberFormat="1">
      <alignment/>
      <protection/>
    </xf>
    <xf numFmtId="0" fontId="11" fillId="0" borderId="12" xfId="40" applyFont="1" applyBorder="1" applyAlignment="1" applyProtection="1">
      <alignment horizontal="center" vertical="center" wrapText="1" readingOrder="1"/>
      <protection locked="0"/>
    </xf>
    <xf numFmtId="0" fontId="12" fillId="0" borderId="15" xfId="40" applyFont="1" applyBorder="1" applyAlignment="1" applyProtection="1">
      <alignment horizontal="right" wrapText="1" readingOrder="1"/>
      <protection locked="0"/>
    </xf>
    <xf numFmtId="184" fontId="10" fillId="0" borderId="10" xfId="40" applyNumberFormat="1" applyBorder="1">
      <alignment/>
      <protection/>
    </xf>
    <xf numFmtId="186" fontId="9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186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shrinkToFit="1"/>
    </xf>
    <xf numFmtId="0" fontId="16" fillId="0" borderId="10" xfId="0" applyFont="1" applyBorder="1" applyAlignment="1">
      <alignment horizontal="left" vertical="center"/>
    </xf>
    <xf numFmtId="184" fontId="5" fillId="0" borderId="10" xfId="0" applyNumberFormat="1" applyFont="1" applyBorder="1" applyAlignment="1">
      <alignment vertical="center"/>
    </xf>
    <xf numFmtId="184" fontId="5" fillId="0" borderId="11" xfId="40" applyNumberFormat="1" applyFont="1" applyBorder="1" applyAlignment="1" applyProtection="1">
      <alignment horizontal="right" wrapText="1" readingOrder="1"/>
      <protection locked="0"/>
    </xf>
    <xf numFmtId="0" fontId="13" fillId="0" borderId="0" xfId="40" applyFont="1" applyAlignment="1" applyProtection="1">
      <alignment horizontal="center" vertical="center" wrapText="1" readingOrder="1"/>
      <protection locked="0"/>
    </xf>
    <xf numFmtId="0" fontId="10" fillId="0" borderId="0" xfId="40">
      <alignment/>
      <protection/>
    </xf>
    <xf numFmtId="0" fontId="4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14" fillId="0" borderId="17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vertical="top" wrapText="1"/>
      <protection locked="0"/>
    </xf>
    <xf numFmtId="0" fontId="14" fillId="0" borderId="11" xfId="0" applyFont="1" applyFill="1" applyBorder="1" applyAlignment="1" applyProtection="1">
      <alignment horizontal="center" vertical="center" wrapText="1" readingOrder="1"/>
      <protection locked="0"/>
    </xf>
    <xf numFmtId="0" fontId="15" fillId="0" borderId="19" xfId="0" applyFont="1" applyFill="1" applyBorder="1" applyAlignment="1" applyProtection="1">
      <alignment vertical="top" wrapText="1"/>
      <protection locked="0"/>
    </xf>
    <xf numFmtId="0" fontId="15" fillId="0" borderId="20" xfId="0" applyFont="1" applyFill="1" applyBorder="1" applyAlignment="1" applyProtection="1">
      <alignment vertical="top" wrapText="1"/>
      <protection locked="0"/>
    </xf>
    <xf numFmtId="0" fontId="15" fillId="0" borderId="21" xfId="0" applyFont="1" applyFill="1" applyBorder="1" applyAlignment="1" applyProtection="1">
      <alignment vertical="top" wrapText="1"/>
      <protection locked="0"/>
    </xf>
    <xf numFmtId="0" fontId="6" fillId="0" borderId="16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E29"/>
  <sheetViews>
    <sheetView showGridLines="0" zoomScalePageLayoutView="0" workbookViewId="0" topLeftCell="A1">
      <selection activeCell="B2" sqref="B2:E2"/>
    </sheetView>
  </sheetViews>
  <sheetFormatPr defaultColWidth="9.140625" defaultRowHeight="15"/>
  <cols>
    <col min="1" max="1" width="0.9921875" style="19" customWidth="1"/>
    <col min="2" max="2" width="25.7109375" style="19" customWidth="1"/>
    <col min="3" max="3" width="17.421875" style="19" customWidth="1"/>
    <col min="4" max="4" width="25.7109375" style="19" customWidth="1"/>
    <col min="5" max="5" width="17.421875" style="19" customWidth="1"/>
    <col min="6" max="6" width="0.71875" style="19" customWidth="1"/>
    <col min="7" max="16384" width="9.00390625" style="19" customWidth="1"/>
  </cols>
  <sheetData>
    <row r="1" spans="2:5" ht="12.75">
      <c r="B1" s="17"/>
      <c r="C1" s="17"/>
      <c r="D1" s="17"/>
      <c r="E1" s="18" t="s">
        <v>81</v>
      </c>
    </row>
    <row r="2" spans="2:5" ht="39.75" customHeight="1">
      <c r="B2" s="46" t="s">
        <v>43</v>
      </c>
      <c r="C2" s="47"/>
      <c r="D2" s="47"/>
      <c r="E2" s="47"/>
    </row>
    <row r="3" spans="2:5" ht="15" customHeight="1">
      <c r="B3" s="29"/>
      <c r="E3" s="30" t="s">
        <v>120</v>
      </c>
    </row>
    <row r="4" spans="2:5" ht="12.75">
      <c r="B4" s="20" t="s">
        <v>44</v>
      </c>
      <c r="C4" s="21">
        <v>446.91</v>
      </c>
      <c r="D4" s="20" t="s">
        <v>45</v>
      </c>
      <c r="E4" s="31">
        <v>8751.87</v>
      </c>
    </row>
    <row r="5" spans="2:5" ht="12.75">
      <c r="B5" s="20" t="s">
        <v>46</v>
      </c>
      <c r="C5" s="21">
        <v>446.91</v>
      </c>
      <c r="D5" s="20" t="s">
        <v>47</v>
      </c>
      <c r="E5" s="22">
        <v>0</v>
      </c>
    </row>
    <row r="6" spans="2:5" ht="15" customHeight="1">
      <c r="B6" s="20" t="s">
        <v>48</v>
      </c>
      <c r="C6" s="21">
        <v>446.91</v>
      </c>
      <c r="D6" s="20" t="s">
        <v>49</v>
      </c>
      <c r="E6" s="22">
        <v>0</v>
      </c>
    </row>
    <row r="7" spans="2:5" ht="15" customHeight="1">
      <c r="B7" s="20" t="s">
        <v>50</v>
      </c>
      <c r="C7" s="21"/>
      <c r="D7" s="20" t="s">
        <v>51</v>
      </c>
      <c r="E7" s="22">
        <v>0</v>
      </c>
    </row>
    <row r="8" spans="2:5" ht="15" customHeight="1">
      <c r="B8" s="20" t="s">
        <v>52</v>
      </c>
      <c r="C8" s="21"/>
      <c r="D8" s="20" t="s">
        <v>53</v>
      </c>
      <c r="E8" s="22">
        <v>0</v>
      </c>
    </row>
    <row r="9" spans="2:5" ht="15" customHeight="1">
      <c r="B9" s="20" t="s">
        <v>54</v>
      </c>
      <c r="C9" s="21"/>
      <c r="D9" s="20" t="s">
        <v>55</v>
      </c>
      <c r="E9" s="22">
        <v>0</v>
      </c>
    </row>
    <row r="10" spans="2:5" ht="15" customHeight="1">
      <c r="B10" s="20" t="s">
        <v>56</v>
      </c>
      <c r="C10" s="21"/>
      <c r="D10" s="20" t="s">
        <v>57</v>
      </c>
      <c r="E10" s="22">
        <v>0</v>
      </c>
    </row>
    <row r="11" spans="2:5" ht="12.75">
      <c r="B11" s="20" t="s">
        <v>58</v>
      </c>
      <c r="C11" s="21"/>
      <c r="D11" s="20" t="s">
        <v>59</v>
      </c>
      <c r="E11" s="22">
        <v>0</v>
      </c>
    </row>
    <row r="12" spans="2:5" ht="15" customHeight="1">
      <c r="B12" s="20" t="s">
        <v>60</v>
      </c>
      <c r="C12" s="21"/>
      <c r="D12" s="20" t="s">
        <v>61</v>
      </c>
      <c r="E12" s="22">
        <v>26.86</v>
      </c>
    </row>
    <row r="13" spans="2:5" ht="15" customHeight="1">
      <c r="B13" s="20" t="s">
        <v>62</v>
      </c>
      <c r="C13" s="21"/>
      <c r="D13" s="20" t="s">
        <v>63</v>
      </c>
      <c r="E13" s="22">
        <v>36.36</v>
      </c>
    </row>
    <row r="14" spans="2:5" ht="15" customHeight="1">
      <c r="B14" s="20" t="s">
        <v>64</v>
      </c>
      <c r="C14" s="21">
        <v>8304.96</v>
      </c>
      <c r="D14" s="20" t="s">
        <v>65</v>
      </c>
      <c r="E14" s="22">
        <v>3500</v>
      </c>
    </row>
    <row r="15" spans="2:5" ht="12.75">
      <c r="B15" s="20"/>
      <c r="C15" s="21"/>
      <c r="D15" s="20" t="s">
        <v>66</v>
      </c>
      <c r="E15" s="22">
        <v>2209.58</v>
      </c>
    </row>
    <row r="16" spans="2:5" ht="12.75">
      <c r="B16" s="20"/>
      <c r="C16" s="21"/>
      <c r="D16" s="20" t="s">
        <v>67</v>
      </c>
      <c r="E16" s="22">
        <v>50</v>
      </c>
    </row>
    <row r="17" spans="2:5" ht="12.75">
      <c r="B17" s="20"/>
      <c r="C17" s="21"/>
      <c r="D17" s="20" t="s">
        <v>68</v>
      </c>
      <c r="E17" s="22">
        <v>0</v>
      </c>
    </row>
    <row r="18" spans="2:5" ht="15" customHeight="1">
      <c r="B18" s="20"/>
      <c r="C18" s="21"/>
      <c r="D18" s="20" t="s">
        <v>69</v>
      </c>
      <c r="E18" s="22">
        <v>0</v>
      </c>
    </row>
    <row r="19" spans="2:5" ht="15" customHeight="1">
      <c r="B19" s="20"/>
      <c r="C19" s="21"/>
      <c r="D19" s="20" t="s">
        <v>70</v>
      </c>
      <c r="E19" s="22">
        <v>0</v>
      </c>
    </row>
    <row r="20" spans="2:5" ht="15" customHeight="1">
      <c r="B20" s="20"/>
      <c r="C20" s="21"/>
      <c r="D20" s="20" t="s">
        <v>71</v>
      </c>
      <c r="E20" s="22">
        <v>0</v>
      </c>
    </row>
    <row r="21" spans="2:5" ht="15" customHeight="1">
      <c r="B21" s="20"/>
      <c r="C21" s="21"/>
      <c r="D21" s="20" t="s">
        <v>72</v>
      </c>
      <c r="E21" s="22">
        <v>0</v>
      </c>
    </row>
    <row r="22" spans="2:5" ht="15" customHeight="1">
      <c r="B22" s="20"/>
      <c r="C22" s="21"/>
      <c r="D22" s="20" t="s">
        <v>73</v>
      </c>
      <c r="E22" s="22">
        <v>2929.07</v>
      </c>
    </row>
    <row r="23" spans="2:5" ht="15" customHeight="1">
      <c r="B23" s="20"/>
      <c r="C23" s="21"/>
      <c r="D23" s="20" t="s">
        <v>74</v>
      </c>
      <c r="E23" s="22">
        <v>0</v>
      </c>
    </row>
    <row r="24" spans="2:5" ht="15" customHeight="1">
      <c r="B24" s="20"/>
      <c r="C24" s="21"/>
      <c r="D24" s="20" t="s">
        <v>75</v>
      </c>
      <c r="E24" s="22">
        <v>0</v>
      </c>
    </row>
    <row r="25" spans="2:5" ht="15" customHeight="1">
      <c r="B25" s="20"/>
      <c r="C25" s="21"/>
      <c r="D25" s="20" t="s">
        <v>76</v>
      </c>
      <c r="E25" s="22">
        <v>0</v>
      </c>
    </row>
    <row r="26" spans="2:5" ht="15" customHeight="1">
      <c r="B26" s="20"/>
      <c r="C26" s="21"/>
      <c r="D26" s="20" t="s">
        <v>77</v>
      </c>
      <c r="E26" s="22">
        <v>0</v>
      </c>
    </row>
    <row r="27" spans="2:5" ht="12.75">
      <c r="B27" s="23"/>
      <c r="C27" s="24"/>
      <c r="D27" s="20" t="s">
        <v>78</v>
      </c>
      <c r="E27" s="34"/>
    </row>
    <row r="28" spans="2:5" ht="15" customHeight="1">
      <c r="B28" s="23" t="s">
        <v>79</v>
      </c>
      <c r="C28" s="24">
        <f>C4+C14</f>
        <v>8751.869999999999</v>
      </c>
      <c r="D28" s="33" t="s">
        <v>80</v>
      </c>
      <c r="E28" s="35">
        <f>SUM(E11:E27)</f>
        <v>8751.869999999999</v>
      </c>
    </row>
    <row r="29" ht="16.5" customHeight="1">
      <c r="E29" s="32"/>
    </row>
  </sheetData>
  <sheetProtection/>
  <mergeCells count="1">
    <mergeCell ref="B2:E2"/>
  </mergeCells>
  <printOptions horizontalCentered="1"/>
  <pageMargins left="0.5" right="0.21" top="0.2" bottom="0.1968503937007874" header="0.1968503937007874" footer="0.1968503937007874"/>
  <pageSetup blackAndWhite="1" horizontalDpi="600" verticalDpi="600" orientation="portrait" paperSize="9" r:id="rId1"/>
  <ignoredErrors>
    <ignoredError sqref="C2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22"/>
  <sheetViews>
    <sheetView showGridLines="0" zoomScalePageLayoutView="0" workbookViewId="0" topLeftCell="A1">
      <selection activeCell="C9" sqref="C9"/>
    </sheetView>
  </sheetViews>
  <sheetFormatPr defaultColWidth="9.140625" defaultRowHeight="15"/>
  <cols>
    <col min="1" max="1" width="8.7109375" style="0" customWidth="1"/>
    <col min="2" max="2" width="47.421875" style="0" customWidth="1"/>
    <col min="3" max="3" width="15.421875" style="0" customWidth="1"/>
    <col min="4" max="4" width="13.00390625" style="0" customWidth="1"/>
    <col min="5" max="5" width="14.28125" style="0" customWidth="1"/>
  </cols>
  <sheetData>
    <row r="1" spans="1:5" ht="19.5" customHeight="1">
      <c r="A1" s="51" t="s">
        <v>10</v>
      </c>
      <c r="B1" s="51"/>
      <c r="C1" s="51"/>
      <c r="D1" s="51"/>
      <c r="E1" s="51"/>
    </row>
    <row r="2" spans="1:5" ht="39.75" customHeight="1">
      <c r="A2" s="50" t="s">
        <v>9</v>
      </c>
      <c r="B2" s="50"/>
      <c r="C2" s="50"/>
      <c r="D2" s="50"/>
      <c r="E2" s="50"/>
    </row>
    <row r="3" spans="1:5" ht="13.5">
      <c r="A3" s="49" t="s">
        <v>1</v>
      </c>
      <c r="B3" s="49"/>
      <c r="C3" s="49"/>
      <c r="D3" s="49"/>
      <c r="E3" s="49"/>
    </row>
    <row r="4" spans="1:5" ht="39.75" customHeight="1">
      <c r="A4" s="48" t="s">
        <v>8</v>
      </c>
      <c r="B4" s="48"/>
      <c r="C4" s="52" t="s">
        <v>150</v>
      </c>
      <c r="D4" s="48"/>
      <c r="E4" s="48"/>
    </row>
    <row r="5" spans="1:5" ht="19.5" customHeight="1">
      <c r="A5" s="48" t="s">
        <v>2</v>
      </c>
      <c r="B5" s="48" t="s">
        <v>3</v>
      </c>
      <c r="C5" s="48" t="s">
        <v>7</v>
      </c>
      <c r="D5" s="48"/>
      <c r="E5" s="48"/>
    </row>
    <row r="6" spans="1:5" ht="30" customHeight="1">
      <c r="A6" s="48"/>
      <c r="B6" s="48"/>
      <c r="C6" s="12" t="s">
        <v>4</v>
      </c>
      <c r="D6" s="12" t="s">
        <v>5</v>
      </c>
      <c r="E6" s="12" t="s">
        <v>6</v>
      </c>
    </row>
    <row r="7" spans="1:5" ht="19.5" customHeight="1">
      <c r="A7" s="10">
        <v>208</v>
      </c>
      <c r="B7" s="10" t="s">
        <v>125</v>
      </c>
      <c r="C7" s="36">
        <f>D7+E7</f>
        <v>26.86</v>
      </c>
      <c r="D7" s="22">
        <v>26.86</v>
      </c>
      <c r="E7" s="8"/>
    </row>
    <row r="8" spans="1:5" ht="19.5" customHeight="1">
      <c r="A8" s="10">
        <v>20805</v>
      </c>
      <c r="B8" s="10" t="s">
        <v>126</v>
      </c>
      <c r="C8" s="36">
        <f aca="true" t="shared" si="0" ref="C8:C18">D8+E8</f>
        <v>26.86</v>
      </c>
      <c r="D8" s="22">
        <v>26.86</v>
      </c>
      <c r="E8" s="8"/>
    </row>
    <row r="9" spans="1:5" ht="19.5" customHeight="1">
      <c r="A9" s="10">
        <v>2080505</v>
      </c>
      <c r="B9" s="37" t="s">
        <v>149</v>
      </c>
      <c r="C9" s="36">
        <f t="shared" si="0"/>
        <v>26.86</v>
      </c>
      <c r="D9" s="22">
        <v>26.86</v>
      </c>
      <c r="E9" s="8"/>
    </row>
    <row r="10" spans="1:5" ht="19.5" customHeight="1">
      <c r="A10" s="10">
        <v>210</v>
      </c>
      <c r="B10" s="10" t="s">
        <v>127</v>
      </c>
      <c r="C10" s="36">
        <f t="shared" si="0"/>
        <v>36.36</v>
      </c>
      <c r="D10" s="8">
        <f>D11</f>
        <v>36.36</v>
      </c>
      <c r="E10" s="8"/>
    </row>
    <row r="11" spans="1:5" ht="19.5" customHeight="1">
      <c r="A11" s="10">
        <v>21005</v>
      </c>
      <c r="B11" s="10" t="s">
        <v>128</v>
      </c>
      <c r="C11" s="36">
        <f t="shared" si="0"/>
        <v>36.36</v>
      </c>
      <c r="D11" s="8">
        <f>D12+D13+D14</f>
        <v>36.36</v>
      </c>
      <c r="E11" s="8"/>
    </row>
    <row r="12" spans="1:5" ht="19.5" customHeight="1">
      <c r="A12" s="10">
        <v>2100501</v>
      </c>
      <c r="B12" s="10" t="s">
        <v>129</v>
      </c>
      <c r="C12" s="36">
        <f t="shared" si="0"/>
        <v>13.76</v>
      </c>
      <c r="D12" s="8">
        <v>13.76</v>
      </c>
      <c r="E12" s="8"/>
    </row>
    <row r="13" spans="1:5" ht="19.5" customHeight="1">
      <c r="A13" s="10">
        <v>2100502</v>
      </c>
      <c r="B13" s="10" t="s">
        <v>130</v>
      </c>
      <c r="C13" s="36">
        <f t="shared" si="0"/>
        <v>10.73</v>
      </c>
      <c r="D13" s="8">
        <v>10.73</v>
      </c>
      <c r="E13" s="8"/>
    </row>
    <row r="14" spans="1:5" ht="19.5" customHeight="1">
      <c r="A14" s="10">
        <v>2100503</v>
      </c>
      <c r="B14" s="10" t="s">
        <v>131</v>
      </c>
      <c r="C14" s="36">
        <f t="shared" si="0"/>
        <v>11.87</v>
      </c>
      <c r="D14" s="8">
        <v>11.87</v>
      </c>
      <c r="E14" s="8"/>
    </row>
    <row r="15" spans="1:5" ht="19.5" customHeight="1">
      <c r="A15" s="37">
        <v>220</v>
      </c>
      <c r="B15" s="37" t="s">
        <v>132</v>
      </c>
      <c r="C15" s="38">
        <f t="shared" si="0"/>
        <v>383.69</v>
      </c>
      <c r="D15" s="39">
        <f>D16</f>
        <v>383.69</v>
      </c>
      <c r="E15" s="39"/>
    </row>
    <row r="16" spans="1:5" ht="19.5" customHeight="1">
      <c r="A16" s="37">
        <v>22001</v>
      </c>
      <c r="B16" s="37" t="s">
        <v>133</v>
      </c>
      <c r="C16" s="38">
        <f t="shared" si="0"/>
        <v>383.69</v>
      </c>
      <c r="D16" s="39">
        <f>D19+D18+D17</f>
        <v>383.69</v>
      </c>
      <c r="E16" s="39"/>
    </row>
    <row r="17" spans="1:5" ht="19.5" customHeight="1">
      <c r="A17" s="37">
        <v>2200101</v>
      </c>
      <c r="B17" s="37" t="s">
        <v>135</v>
      </c>
      <c r="C17" s="38">
        <f t="shared" si="0"/>
        <v>252.82</v>
      </c>
      <c r="D17" s="39">
        <v>252.82</v>
      </c>
      <c r="E17" s="39"/>
    </row>
    <row r="18" spans="1:5" ht="19.5" customHeight="1">
      <c r="A18" s="37">
        <v>2200102</v>
      </c>
      <c r="B18" s="37" t="s">
        <v>136</v>
      </c>
      <c r="C18" s="38">
        <f t="shared" si="0"/>
        <v>109.04</v>
      </c>
      <c r="D18" s="39">
        <v>109.04</v>
      </c>
      <c r="E18" s="39"/>
    </row>
    <row r="19" spans="1:5" ht="19.5" customHeight="1">
      <c r="A19" s="37">
        <v>2200111</v>
      </c>
      <c r="B19" s="37" t="s">
        <v>134</v>
      </c>
      <c r="C19" s="38">
        <f>D19+E19</f>
        <v>21.83</v>
      </c>
      <c r="D19" s="39">
        <v>21.83</v>
      </c>
      <c r="E19" s="39"/>
    </row>
    <row r="20" spans="1:5" ht="19.5" customHeight="1">
      <c r="A20" s="37"/>
      <c r="B20" s="40" t="s">
        <v>137</v>
      </c>
      <c r="C20" s="38">
        <f>D20+E20</f>
        <v>446.91</v>
      </c>
      <c r="D20" s="38">
        <f>D15+D11+D7</f>
        <v>446.91</v>
      </c>
      <c r="E20" s="39"/>
    </row>
    <row r="21" spans="1:5" ht="13.5">
      <c r="A21" s="5"/>
      <c r="B21" s="5"/>
      <c r="C21" s="5"/>
      <c r="D21" s="5"/>
      <c r="E21" s="5"/>
    </row>
    <row r="22" spans="1:5" ht="13.5">
      <c r="A22" s="5"/>
      <c r="B22" s="5"/>
      <c r="C22" s="5"/>
      <c r="D22" s="5"/>
      <c r="E22" s="5"/>
    </row>
  </sheetData>
  <sheetProtection/>
  <mergeCells count="8">
    <mergeCell ref="B5:B6"/>
    <mergeCell ref="A3:E3"/>
    <mergeCell ref="A2:E2"/>
    <mergeCell ref="A1:E1"/>
    <mergeCell ref="A4:B4"/>
    <mergeCell ref="C4:E4"/>
    <mergeCell ref="C5:E5"/>
    <mergeCell ref="A5:A6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7"/>
  <sheetViews>
    <sheetView showGridLines="0" zoomScalePageLayoutView="0" workbookViewId="0" topLeftCell="A5">
      <selection activeCell="G31" sqref="G30:G31"/>
    </sheetView>
  </sheetViews>
  <sheetFormatPr defaultColWidth="9.140625" defaultRowHeight="15"/>
  <cols>
    <col min="1" max="1" width="9.140625" style="0" customWidth="1"/>
    <col min="2" max="2" width="17.7109375" style="0" customWidth="1"/>
    <col min="3" max="4" width="8.57421875" style="0" customWidth="1"/>
    <col min="5" max="5" width="12.57421875" style="0" customWidth="1"/>
    <col min="6" max="9" width="8.57421875" style="0" customWidth="1"/>
  </cols>
  <sheetData>
    <row r="1" spans="1:9" ht="19.5" customHeight="1">
      <c r="A1" s="53" t="s">
        <v>15</v>
      </c>
      <c r="B1" s="53"/>
      <c r="C1" s="53"/>
      <c r="D1" s="53"/>
      <c r="E1" s="53"/>
      <c r="F1" s="53"/>
      <c r="G1" s="53"/>
      <c r="H1" s="53"/>
      <c r="I1" s="53"/>
    </row>
    <row r="2" spans="1:9" ht="39.75" customHeight="1">
      <c r="A2" s="50" t="s">
        <v>121</v>
      </c>
      <c r="B2" s="50"/>
      <c r="C2" s="50"/>
      <c r="D2" s="50"/>
      <c r="E2" s="50"/>
      <c r="F2" s="50"/>
      <c r="G2" s="50"/>
      <c r="H2" s="50"/>
      <c r="I2" s="50"/>
    </row>
    <row r="3" spans="1:9" ht="15" customHeight="1">
      <c r="A3" s="53" t="s">
        <v>14</v>
      </c>
      <c r="B3" s="53"/>
      <c r="C3" s="53"/>
      <c r="D3" s="53"/>
      <c r="E3" s="53"/>
      <c r="F3" s="53"/>
      <c r="G3" s="53"/>
      <c r="H3" s="53"/>
      <c r="I3" s="53"/>
    </row>
    <row r="4" spans="1:9" ht="19.5" customHeight="1">
      <c r="A4" s="54" t="s">
        <v>12</v>
      </c>
      <c r="B4" s="54"/>
      <c r="C4" s="54" t="s">
        <v>88</v>
      </c>
      <c r="D4" s="55" t="s">
        <v>119</v>
      </c>
      <c r="E4" s="57" t="s">
        <v>82</v>
      </c>
      <c r="F4" s="57" t="s">
        <v>83</v>
      </c>
      <c r="G4" s="59"/>
      <c r="H4" s="59"/>
      <c r="I4" s="60"/>
    </row>
    <row r="5" spans="1:9" ht="34.5" customHeight="1">
      <c r="A5" s="9" t="s">
        <v>13</v>
      </c>
      <c r="B5" s="9" t="s">
        <v>11</v>
      </c>
      <c r="C5" s="54"/>
      <c r="D5" s="56"/>
      <c r="E5" s="58"/>
      <c r="F5" s="26" t="s">
        <v>84</v>
      </c>
      <c r="G5" s="28" t="s">
        <v>85</v>
      </c>
      <c r="H5" s="28" t="s">
        <v>86</v>
      </c>
      <c r="I5" s="28" t="s">
        <v>87</v>
      </c>
    </row>
    <row r="6" spans="1:9" ht="19.5" customHeight="1">
      <c r="A6" s="10">
        <v>301</v>
      </c>
      <c r="B6" s="2" t="s">
        <v>16</v>
      </c>
      <c r="C6" s="2"/>
      <c r="D6" s="11">
        <f>D7+D8+D9+D10+D11+D12+D13</f>
        <v>374.18</v>
      </c>
      <c r="E6" s="11"/>
      <c r="F6" s="27"/>
      <c r="G6" s="3"/>
      <c r="H6" s="3"/>
      <c r="I6" s="3"/>
    </row>
    <row r="7" spans="1:9" ht="19.5" customHeight="1">
      <c r="A7" s="10">
        <v>30101</v>
      </c>
      <c r="B7" s="2" t="s">
        <v>17</v>
      </c>
      <c r="C7" s="2"/>
      <c r="D7" s="11">
        <v>115.68</v>
      </c>
      <c r="E7" s="11"/>
      <c r="F7" s="27"/>
      <c r="G7" s="3"/>
      <c r="H7" s="3"/>
      <c r="I7" s="3"/>
    </row>
    <row r="8" spans="1:9" ht="19.5" customHeight="1">
      <c r="A8" s="10">
        <v>30102</v>
      </c>
      <c r="B8" s="2" t="s">
        <v>18</v>
      </c>
      <c r="C8" s="2"/>
      <c r="D8" s="11">
        <v>127.39</v>
      </c>
      <c r="E8" s="11"/>
      <c r="F8" s="27"/>
      <c r="G8" s="3"/>
      <c r="H8" s="3"/>
      <c r="I8" s="3"/>
    </row>
    <row r="9" spans="1:9" ht="19.5" customHeight="1">
      <c r="A9" s="10">
        <v>30103</v>
      </c>
      <c r="B9" s="2" t="s">
        <v>19</v>
      </c>
      <c r="C9" s="2"/>
      <c r="D9" s="11">
        <v>23.01</v>
      </c>
      <c r="E9" s="11"/>
      <c r="F9" s="27"/>
      <c r="G9" s="3"/>
      <c r="H9" s="3"/>
      <c r="I9" s="3"/>
    </row>
    <row r="10" spans="1:9" ht="19.5" customHeight="1">
      <c r="A10" s="10">
        <v>30104</v>
      </c>
      <c r="B10" s="41" t="s">
        <v>138</v>
      </c>
      <c r="C10" s="2"/>
      <c r="D10" s="11">
        <v>20.75</v>
      </c>
      <c r="E10" s="11"/>
      <c r="F10" s="27"/>
      <c r="G10" s="3"/>
      <c r="H10" s="3"/>
      <c r="I10" s="3"/>
    </row>
    <row r="11" spans="1:9" ht="19.5" customHeight="1">
      <c r="A11" s="10">
        <v>30105</v>
      </c>
      <c r="B11" s="41" t="s">
        <v>139</v>
      </c>
      <c r="C11" s="2"/>
      <c r="D11" s="11">
        <v>12.36</v>
      </c>
      <c r="E11" s="11"/>
      <c r="F11" s="27"/>
      <c r="G11" s="3"/>
      <c r="H11" s="3"/>
      <c r="I11" s="3"/>
    </row>
    <row r="12" spans="1:9" ht="19.5" customHeight="1">
      <c r="A12" s="10">
        <v>30106</v>
      </c>
      <c r="B12" s="41" t="s">
        <v>140</v>
      </c>
      <c r="C12" s="2"/>
      <c r="D12" s="11">
        <v>53.16</v>
      </c>
      <c r="E12" s="11"/>
      <c r="F12" s="27"/>
      <c r="G12" s="3"/>
      <c r="H12" s="3"/>
      <c r="I12" s="3"/>
    </row>
    <row r="13" spans="1:9" ht="19.5" customHeight="1">
      <c r="A13" s="10">
        <v>30107</v>
      </c>
      <c r="B13" s="41" t="s">
        <v>141</v>
      </c>
      <c r="C13" s="2"/>
      <c r="D13" s="11">
        <v>21.83</v>
      </c>
      <c r="E13" s="11"/>
      <c r="F13" s="27"/>
      <c r="G13" s="3"/>
      <c r="H13" s="3"/>
      <c r="I13" s="3"/>
    </row>
    <row r="14" spans="1:9" ht="19.5" customHeight="1">
      <c r="A14" s="10">
        <v>302</v>
      </c>
      <c r="B14" s="2" t="s">
        <v>20</v>
      </c>
      <c r="C14" s="2"/>
      <c r="D14" s="11">
        <f>D15+D16+D17+D18</f>
        <v>24.86</v>
      </c>
      <c r="E14" s="11"/>
      <c r="F14" s="27"/>
      <c r="G14" s="3"/>
      <c r="H14" s="3"/>
      <c r="I14" s="3"/>
    </row>
    <row r="15" spans="1:9" ht="19.5" customHeight="1">
      <c r="A15" s="10">
        <v>30201</v>
      </c>
      <c r="B15" s="2" t="s">
        <v>21</v>
      </c>
      <c r="C15" s="2"/>
      <c r="D15" s="11">
        <v>8.44</v>
      </c>
      <c r="E15" s="11"/>
      <c r="F15" s="27"/>
      <c r="G15" s="3"/>
      <c r="H15" s="3"/>
      <c r="I15" s="3"/>
    </row>
    <row r="16" spans="1:9" ht="19.5" customHeight="1">
      <c r="A16" s="10">
        <v>30202</v>
      </c>
      <c r="B16" s="41" t="s">
        <v>142</v>
      </c>
      <c r="C16" s="2"/>
      <c r="D16" s="11">
        <v>12.6</v>
      </c>
      <c r="E16" s="11"/>
      <c r="F16" s="27"/>
      <c r="G16" s="3"/>
      <c r="H16" s="3"/>
      <c r="I16" s="3"/>
    </row>
    <row r="17" spans="1:9" ht="19.5" customHeight="1">
      <c r="A17" s="10">
        <v>30203</v>
      </c>
      <c r="B17" s="41" t="s">
        <v>143</v>
      </c>
      <c r="C17" s="2"/>
      <c r="D17" s="11">
        <v>3.64</v>
      </c>
      <c r="E17" s="11"/>
      <c r="F17" s="27"/>
      <c r="G17" s="3"/>
      <c r="H17" s="3"/>
      <c r="I17" s="3"/>
    </row>
    <row r="18" spans="1:9" ht="19.5" customHeight="1">
      <c r="A18" s="10">
        <v>30204</v>
      </c>
      <c r="B18" s="41" t="s">
        <v>144</v>
      </c>
      <c r="C18" s="2"/>
      <c r="D18" s="11">
        <v>0.18</v>
      </c>
      <c r="E18" s="11"/>
      <c r="F18" s="27"/>
      <c r="G18" s="3"/>
      <c r="H18" s="3"/>
      <c r="I18" s="3"/>
    </row>
    <row r="19" spans="1:9" ht="19.5" customHeight="1">
      <c r="A19" s="10">
        <v>303</v>
      </c>
      <c r="B19" s="2" t="s">
        <v>22</v>
      </c>
      <c r="C19" s="2"/>
      <c r="D19" s="11">
        <f>D20+D21+D22</f>
        <v>47.87</v>
      </c>
      <c r="E19" s="11"/>
      <c r="F19" s="27"/>
      <c r="G19" s="3"/>
      <c r="H19" s="3"/>
      <c r="I19" s="3"/>
    </row>
    <row r="20" spans="1:9" ht="19.5" customHeight="1">
      <c r="A20" s="10">
        <v>30301</v>
      </c>
      <c r="B20" s="40" t="s">
        <v>145</v>
      </c>
      <c r="C20" s="2"/>
      <c r="D20" s="11">
        <v>11.87</v>
      </c>
      <c r="E20" s="11"/>
      <c r="F20" s="27"/>
      <c r="G20" s="3"/>
      <c r="H20" s="3"/>
      <c r="I20" s="3"/>
    </row>
    <row r="21" spans="1:9" ht="19.5" customHeight="1">
      <c r="A21" s="10">
        <v>30302</v>
      </c>
      <c r="B21" s="40" t="s">
        <v>146</v>
      </c>
      <c r="C21" s="2"/>
      <c r="D21" s="11">
        <v>0.1</v>
      </c>
      <c r="E21" s="11"/>
      <c r="F21" s="27"/>
      <c r="G21" s="3"/>
      <c r="H21" s="3"/>
      <c r="I21" s="3"/>
    </row>
    <row r="22" spans="1:9" ht="19.5" customHeight="1">
      <c r="A22" s="10">
        <v>30303</v>
      </c>
      <c r="B22" s="40" t="s">
        <v>147</v>
      </c>
      <c r="C22" s="2"/>
      <c r="D22" s="11">
        <v>35.9</v>
      </c>
      <c r="E22" s="11"/>
      <c r="F22" s="27"/>
      <c r="G22" s="3"/>
      <c r="H22" s="3"/>
      <c r="I22" s="3"/>
    </row>
    <row r="23" spans="1:9" ht="19.5" customHeight="1">
      <c r="A23" s="10"/>
      <c r="B23" s="2"/>
      <c r="C23" s="2"/>
      <c r="D23" s="11"/>
      <c r="E23" s="11"/>
      <c r="F23" s="27"/>
      <c r="G23" s="3"/>
      <c r="H23" s="3"/>
      <c r="I23" s="3"/>
    </row>
    <row r="24" spans="1:9" ht="19.5" customHeight="1">
      <c r="A24" s="10"/>
      <c r="B24" s="40" t="s">
        <v>148</v>
      </c>
      <c r="C24" s="2"/>
      <c r="D24" s="11">
        <f>D19+D14+D6</f>
        <v>446.90999999999997</v>
      </c>
      <c r="E24" s="11"/>
      <c r="F24" s="27"/>
      <c r="G24" s="3"/>
      <c r="H24" s="3"/>
      <c r="I24" s="3"/>
    </row>
    <row r="25" spans="1:9" ht="19.5" customHeight="1">
      <c r="A25" s="10"/>
      <c r="B25" s="2"/>
      <c r="C25" s="2"/>
      <c r="D25" s="11"/>
      <c r="E25" s="11"/>
      <c r="F25" s="27"/>
      <c r="G25" s="3"/>
      <c r="H25" s="3"/>
      <c r="I25" s="3"/>
    </row>
    <row r="26" spans="1:9" ht="19.5" customHeight="1">
      <c r="A26" s="10"/>
      <c r="B26" s="2"/>
      <c r="C26" s="2"/>
      <c r="D26" s="11"/>
      <c r="E26" s="11"/>
      <c r="F26" s="27"/>
      <c r="G26" s="3"/>
      <c r="H26" s="3"/>
      <c r="I26" s="3"/>
    </row>
    <row r="27" spans="1:9" ht="19.5" customHeight="1">
      <c r="A27" s="10"/>
      <c r="B27" s="2"/>
      <c r="C27" s="2"/>
      <c r="D27" s="11"/>
      <c r="E27" s="11"/>
      <c r="F27" s="27"/>
      <c r="G27" s="3"/>
      <c r="H27" s="3"/>
      <c r="I27" s="3"/>
    </row>
    <row r="28" ht="19.5" customHeight="1"/>
    <row r="29" ht="19.5" customHeight="1"/>
    <row r="30" ht="19.5" customHeight="1"/>
  </sheetData>
  <sheetProtection/>
  <mergeCells count="8">
    <mergeCell ref="A2:I2"/>
    <mergeCell ref="A1:I1"/>
    <mergeCell ref="C4:C5"/>
    <mergeCell ref="A4:B4"/>
    <mergeCell ref="D4:D5"/>
    <mergeCell ref="E4:E5"/>
    <mergeCell ref="F4:I4"/>
    <mergeCell ref="A3:I3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3"/>
  <sheetViews>
    <sheetView showGridLines="0" zoomScalePageLayoutView="0" workbookViewId="0" topLeftCell="A1">
      <selection activeCell="A1" sqref="A1:E1"/>
    </sheetView>
  </sheetViews>
  <sheetFormatPr defaultColWidth="9.140625" defaultRowHeight="15"/>
  <cols>
    <col min="1" max="1" width="10.7109375" style="0" customWidth="1"/>
    <col min="2" max="2" width="20.57421875" style="0" customWidth="1"/>
    <col min="3" max="5" width="15.57421875" style="0" customWidth="1"/>
  </cols>
  <sheetData>
    <row r="1" spans="1:5" ht="19.5" customHeight="1">
      <c r="A1" s="53" t="s">
        <v>122</v>
      </c>
      <c r="B1" s="53"/>
      <c r="C1" s="53"/>
      <c r="D1" s="53"/>
      <c r="E1" s="53"/>
    </row>
    <row r="2" spans="1:5" ht="39.75" customHeight="1">
      <c r="A2" s="50" t="s">
        <v>28</v>
      </c>
      <c r="B2" s="50"/>
      <c r="C2" s="50"/>
      <c r="D2" s="50"/>
      <c r="E2" s="50"/>
    </row>
    <row r="3" spans="1:5" ht="15" customHeight="1">
      <c r="A3" s="61" t="s">
        <v>1</v>
      </c>
      <c r="B3" s="61"/>
      <c r="C3" s="61"/>
      <c r="D3" s="61"/>
      <c r="E3" s="61"/>
    </row>
    <row r="4" spans="1:5" ht="19.5" customHeight="1">
      <c r="A4" s="48" t="s">
        <v>23</v>
      </c>
      <c r="B4" s="48" t="s">
        <v>11</v>
      </c>
      <c r="C4" s="48" t="s">
        <v>26</v>
      </c>
      <c r="D4" s="48"/>
      <c r="E4" s="48"/>
    </row>
    <row r="5" spans="1:5" ht="19.5" customHeight="1">
      <c r="A5" s="48"/>
      <c r="B5" s="48"/>
      <c r="C5" s="12" t="s">
        <v>0</v>
      </c>
      <c r="D5" s="12" t="s">
        <v>24</v>
      </c>
      <c r="E5" s="12" t="s">
        <v>25</v>
      </c>
    </row>
    <row r="6" spans="1:5" ht="19.5" customHeight="1">
      <c r="A6" s="3"/>
      <c r="B6" s="3"/>
      <c r="C6" s="3"/>
      <c r="D6" s="3"/>
      <c r="E6" s="3"/>
    </row>
    <row r="7" spans="1:5" ht="19.5" customHeight="1">
      <c r="A7" s="3"/>
      <c r="B7" s="3"/>
      <c r="C7" s="3"/>
      <c r="D7" s="3"/>
      <c r="E7" s="3"/>
    </row>
    <row r="8" spans="1:5" ht="19.5" customHeight="1">
      <c r="A8" s="3"/>
      <c r="B8" s="3"/>
      <c r="C8" s="3"/>
      <c r="D8" s="3"/>
      <c r="E8" s="3"/>
    </row>
    <row r="9" spans="1:5" ht="19.5" customHeight="1">
      <c r="A9" s="3"/>
      <c r="B9" s="3"/>
      <c r="C9" s="3"/>
      <c r="D9" s="3"/>
      <c r="E9" s="3"/>
    </row>
    <row r="10" spans="1:5" ht="19.5" customHeight="1">
      <c r="A10" s="3"/>
      <c r="B10" s="3"/>
      <c r="C10" s="3"/>
      <c r="D10" s="3"/>
      <c r="E10" s="3"/>
    </row>
    <row r="11" spans="1:5" ht="19.5" customHeight="1">
      <c r="A11" s="3"/>
      <c r="B11" s="3"/>
      <c r="C11" s="3"/>
      <c r="D11" s="3"/>
      <c r="E11" s="3"/>
    </row>
    <row r="12" spans="1:5" ht="19.5" customHeight="1">
      <c r="A12" s="3"/>
      <c r="B12" s="3"/>
      <c r="C12" s="3"/>
      <c r="D12" s="3"/>
      <c r="E12" s="3"/>
    </row>
    <row r="13" spans="1:5" ht="19.5" customHeight="1">
      <c r="A13" s="3"/>
      <c r="B13" s="3"/>
      <c r="C13" s="3"/>
      <c r="D13" s="3"/>
      <c r="E13" s="3"/>
    </row>
    <row r="14" spans="1:5" ht="19.5" customHeight="1">
      <c r="A14" s="3"/>
      <c r="B14" s="3"/>
      <c r="C14" s="3"/>
      <c r="D14" s="3"/>
      <c r="E14" s="3"/>
    </row>
    <row r="15" spans="1:5" ht="19.5" customHeight="1">
      <c r="A15" s="3"/>
      <c r="B15" s="3"/>
      <c r="C15" s="3"/>
      <c r="D15" s="3"/>
      <c r="E15" s="3"/>
    </row>
    <row r="16" spans="1:5" ht="19.5" customHeight="1">
      <c r="A16" s="3"/>
      <c r="B16" s="3"/>
      <c r="C16" s="3"/>
      <c r="D16" s="3"/>
      <c r="E16" s="3"/>
    </row>
    <row r="17" spans="1:5" ht="19.5" customHeight="1">
      <c r="A17" s="3"/>
      <c r="B17" s="3"/>
      <c r="C17" s="3"/>
      <c r="D17" s="3"/>
      <c r="E17" s="3"/>
    </row>
    <row r="18" spans="1:5" ht="19.5" customHeight="1">
      <c r="A18" s="3"/>
      <c r="B18" s="3"/>
      <c r="C18" s="3"/>
      <c r="D18" s="3"/>
      <c r="E18" s="3"/>
    </row>
    <row r="19" spans="1:5" ht="19.5" customHeight="1">
      <c r="A19" s="3"/>
      <c r="B19" s="3"/>
      <c r="C19" s="3"/>
      <c r="D19" s="3"/>
      <c r="E19" s="3"/>
    </row>
    <row r="20" spans="1:5" ht="19.5" customHeight="1">
      <c r="A20" s="3"/>
      <c r="B20" s="3"/>
      <c r="C20" s="3"/>
      <c r="D20" s="3"/>
      <c r="E20" s="3"/>
    </row>
    <row r="21" spans="1:5" ht="19.5" customHeight="1">
      <c r="A21" s="3"/>
      <c r="B21" s="3"/>
      <c r="C21" s="3"/>
      <c r="D21" s="3"/>
      <c r="E21" s="3"/>
    </row>
    <row r="22" spans="1:5" ht="19.5" customHeight="1">
      <c r="A22" s="3"/>
      <c r="B22" s="3"/>
      <c r="C22" s="3"/>
      <c r="D22" s="3"/>
      <c r="E22" s="3"/>
    </row>
    <row r="23" spans="1:5" ht="19.5" customHeight="1">
      <c r="A23" s="3"/>
      <c r="B23" s="12" t="s">
        <v>27</v>
      </c>
      <c r="C23" s="3"/>
      <c r="D23" s="3"/>
      <c r="E23" s="3"/>
    </row>
  </sheetData>
  <sheetProtection/>
  <mergeCells count="6">
    <mergeCell ref="A1:E1"/>
    <mergeCell ref="C4:E4"/>
    <mergeCell ref="A4:A5"/>
    <mergeCell ref="B4:B5"/>
    <mergeCell ref="A3:E3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E27"/>
  <sheetViews>
    <sheetView showGridLines="0" zoomScalePageLayoutView="0" workbookViewId="0" topLeftCell="A1">
      <selection activeCell="C34" sqref="C34"/>
    </sheetView>
  </sheetViews>
  <sheetFormatPr defaultColWidth="9.140625" defaultRowHeight="15"/>
  <cols>
    <col min="1" max="1" width="0.9921875" style="19" customWidth="1"/>
    <col min="2" max="2" width="25.7109375" style="19" customWidth="1"/>
    <col min="3" max="3" width="17.421875" style="19" customWidth="1"/>
    <col min="4" max="4" width="25.7109375" style="19" customWidth="1"/>
    <col min="5" max="5" width="17.421875" style="19" customWidth="1"/>
    <col min="6" max="6" width="0.85546875" style="19" customWidth="1"/>
    <col min="7" max="16384" width="9.00390625" style="19" customWidth="1"/>
  </cols>
  <sheetData>
    <row r="1" spans="2:5" ht="12.75">
      <c r="B1" s="17"/>
      <c r="C1" s="17"/>
      <c r="D1" s="17"/>
      <c r="E1" s="18" t="s">
        <v>123</v>
      </c>
    </row>
    <row r="2" spans="2:5" ht="39.75" customHeight="1">
      <c r="B2" s="46" t="s">
        <v>29</v>
      </c>
      <c r="C2" s="47"/>
      <c r="D2" s="47"/>
      <c r="E2" s="47"/>
    </row>
    <row r="3" spans="2:5" ht="15" customHeight="1">
      <c r="B3" s="29"/>
      <c r="E3" s="30" t="s">
        <v>120</v>
      </c>
    </row>
    <row r="4" spans="2:5" ht="16.5" customHeight="1">
      <c r="B4" s="20" t="s">
        <v>89</v>
      </c>
      <c r="C4" s="21">
        <v>446.91</v>
      </c>
      <c r="D4" s="20" t="s">
        <v>90</v>
      </c>
      <c r="E4" s="22">
        <v>0</v>
      </c>
    </row>
    <row r="5" spans="2:5" ht="16.5" customHeight="1">
      <c r="B5" s="20" t="s">
        <v>91</v>
      </c>
      <c r="C5" s="21"/>
      <c r="D5" s="20" t="s">
        <v>92</v>
      </c>
      <c r="E5" s="22">
        <v>0</v>
      </c>
    </row>
    <row r="6" spans="2:5" ht="16.5" customHeight="1">
      <c r="B6" s="20" t="s">
        <v>93</v>
      </c>
      <c r="C6" s="21"/>
      <c r="D6" s="20" t="s">
        <v>94</v>
      </c>
      <c r="E6" s="22">
        <v>0</v>
      </c>
    </row>
    <row r="7" spans="2:5" ht="16.5" customHeight="1">
      <c r="B7" s="20" t="s">
        <v>95</v>
      </c>
      <c r="C7" s="21"/>
      <c r="D7" s="20" t="s">
        <v>96</v>
      </c>
      <c r="E7" s="22">
        <v>0</v>
      </c>
    </row>
    <row r="8" spans="2:5" ht="16.5" customHeight="1">
      <c r="B8" s="20" t="s">
        <v>97</v>
      </c>
      <c r="C8" s="21"/>
      <c r="D8" s="20" t="s">
        <v>98</v>
      </c>
      <c r="E8" s="22">
        <v>0</v>
      </c>
    </row>
    <row r="9" spans="2:5" ht="16.5" customHeight="1">
      <c r="B9" s="20" t="s">
        <v>99</v>
      </c>
      <c r="C9" s="21"/>
      <c r="D9" s="20" t="s">
        <v>100</v>
      </c>
      <c r="E9" s="22">
        <v>0</v>
      </c>
    </row>
    <row r="10" spans="2:5" ht="16.5" customHeight="1">
      <c r="B10" s="20"/>
      <c r="C10" s="21"/>
      <c r="D10" s="20" t="s">
        <v>101</v>
      </c>
      <c r="E10" s="22">
        <v>0</v>
      </c>
    </row>
    <row r="11" spans="2:5" ht="16.5" customHeight="1">
      <c r="B11" s="20"/>
      <c r="C11" s="21"/>
      <c r="D11" s="20" t="s">
        <v>102</v>
      </c>
      <c r="E11" s="22">
        <v>26.86</v>
      </c>
    </row>
    <row r="12" spans="2:5" ht="16.5" customHeight="1">
      <c r="B12" s="20"/>
      <c r="C12" s="21"/>
      <c r="D12" s="20" t="s">
        <v>103</v>
      </c>
      <c r="E12" s="22">
        <v>36.36</v>
      </c>
    </row>
    <row r="13" spans="2:5" ht="16.5" customHeight="1">
      <c r="B13" s="20"/>
      <c r="C13" s="21"/>
      <c r="D13" s="20" t="s">
        <v>104</v>
      </c>
      <c r="E13" s="22">
        <v>0</v>
      </c>
    </row>
    <row r="14" spans="2:5" ht="16.5" customHeight="1">
      <c r="B14" s="20"/>
      <c r="C14" s="21"/>
      <c r="D14" s="20" t="s">
        <v>105</v>
      </c>
      <c r="E14" s="22">
        <v>0</v>
      </c>
    </row>
    <row r="15" spans="2:5" ht="16.5" customHeight="1">
      <c r="B15" s="20"/>
      <c r="C15" s="21"/>
      <c r="D15" s="20" t="s">
        <v>106</v>
      </c>
      <c r="E15" s="22">
        <v>0</v>
      </c>
    </row>
    <row r="16" spans="2:5" ht="16.5" customHeight="1">
      <c r="B16" s="20"/>
      <c r="C16" s="21"/>
      <c r="D16" s="20" t="s">
        <v>107</v>
      </c>
      <c r="E16" s="22">
        <v>0</v>
      </c>
    </row>
    <row r="17" spans="2:5" ht="16.5" customHeight="1">
      <c r="B17" s="20"/>
      <c r="C17" s="21"/>
      <c r="D17" s="20" t="s">
        <v>108</v>
      </c>
      <c r="E17" s="22">
        <v>0</v>
      </c>
    </row>
    <row r="18" spans="2:5" ht="16.5" customHeight="1">
      <c r="B18" s="20"/>
      <c r="C18" s="21"/>
      <c r="D18" s="20" t="s">
        <v>109</v>
      </c>
      <c r="E18" s="22">
        <v>0</v>
      </c>
    </row>
    <row r="19" spans="2:5" ht="16.5" customHeight="1">
      <c r="B19" s="20"/>
      <c r="C19" s="21"/>
      <c r="D19" s="20" t="s">
        <v>110</v>
      </c>
      <c r="E19" s="22">
        <v>0</v>
      </c>
    </row>
    <row r="20" spans="2:5" ht="16.5" customHeight="1">
      <c r="B20" s="20"/>
      <c r="C20" s="21"/>
      <c r="D20" s="20" t="s">
        <v>111</v>
      </c>
      <c r="E20" s="22">
        <v>0</v>
      </c>
    </row>
    <row r="21" spans="2:5" ht="16.5" customHeight="1">
      <c r="B21" s="20"/>
      <c r="C21" s="21"/>
      <c r="D21" s="20" t="s">
        <v>112</v>
      </c>
      <c r="E21" s="22">
        <v>383.69</v>
      </c>
    </row>
    <row r="22" spans="2:5" ht="16.5" customHeight="1">
      <c r="B22" s="20"/>
      <c r="C22" s="21"/>
      <c r="D22" s="20" t="s">
        <v>113</v>
      </c>
      <c r="E22" s="22">
        <v>0</v>
      </c>
    </row>
    <row r="23" spans="2:5" ht="16.5" customHeight="1">
      <c r="B23" s="20"/>
      <c r="C23" s="21"/>
      <c r="D23" s="20" t="s">
        <v>114</v>
      </c>
      <c r="E23" s="22">
        <v>0</v>
      </c>
    </row>
    <row r="24" spans="2:5" ht="16.5" customHeight="1">
      <c r="B24" s="20"/>
      <c r="C24" s="21"/>
      <c r="D24" s="20" t="s">
        <v>115</v>
      </c>
      <c r="E24" s="22">
        <v>0</v>
      </c>
    </row>
    <row r="25" spans="2:5" ht="16.5" customHeight="1">
      <c r="B25" s="23"/>
      <c r="C25" s="24"/>
      <c r="D25" s="20" t="s">
        <v>116</v>
      </c>
      <c r="E25" s="22">
        <v>0</v>
      </c>
    </row>
    <row r="26" spans="2:5" ht="16.5" customHeight="1">
      <c r="B26" s="23" t="s">
        <v>79</v>
      </c>
      <c r="C26" s="24">
        <f>SUM(C4:C25)</f>
        <v>446.91</v>
      </c>
      <c r="D26" s="23" t="s">
        <v>80</v>
      </c>
      <c r="E26" s="25">
        <f>SUM(E4:E25)</f>
        <v>446.90999999999997</v>
      </c>
    </row>
    <row r="27" ht="17.25" customHeight="1">
      <c r="E27" s="32"/>
    </row>
  </sheetData>
  <sheetProtection/>
  <mergeCells count="1">
    <mergeCell ref="B2:E2"/>
  </mergeCells>
  <printOptions/>
  <pageMargins left="0.5905511811023623" right="0.5905511811023623" top="0.1968503937007874" bottom="0.1968503937007874" header="0.1968503937007874" footer="0.1968503937007874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29"/>
  <sheetViews>
    <sheetView showGridLines="0" zoomScalePageLayoutView="0" workbookViewId="0" topLeftCell="A4">
      <selection activeCell="D6" sqref="D6:D15"/>
    </sheetView>
  </sheetViews>
  <sheetFormatPr defaultColWidth="9.140625" defaultRowHeight="15"/>
  <cols>
    <col min="1" max="1" width="6.8515625" style="0" customWidth="1"/>
    <col min="2" max="2" width="20.00390625" style="0" customWidth="1"/>
    <col min="3" max="3" width="8.57421875" style="0" customWidth="1"/>
    <col min="4" max="6" width="10.57421875" style="0" customWidth="1"/>
    <col min="7" max="9" width="8.57421875" style="0" customWidth="1"/>
  </cols>
  <sheetData>
    <row r="1" spans="1:9" ht="19.5" customHeight="1">
      <c r="A1" s="51" t="s">
        <v>117</v>
      </c>
      <c r="B1" s="51"/>
      <c r="C1" s="51"/>
      <c r="D1" s="51"/>
      <c r="E1" s="51"/>
      <c r="F1" s="51"/>
      <c r="G1" s="51"/>
      <c r="H1" s="51"/>
      <c r="I1" s="51"/>
    </row>
    <row r="2" spans="1:9" ht="39.75" customHeight="1">
      <c r="A2" s="50" t="s">
        <v>38</v>
      </c>
      <c r="B2" s="50"/>
      <c r="C2" s="50"/>
      <c r="D2" s="50"/>
      <c r="E2" s="50"/>
      <c r="F2" s="50"/>
      <c r="G2" s="50"/>
      <c r="H2" s="50"/>
      <c r="I2" s="50"/>
    </row>
    <row r="3" spans="1:9" s="13" customFormat="1" ht="15" customHeight="1">
      <c r="A3" s="68" t="s">
        <v>37</v>
      </c>
      <c r="B3" s="68"/>
      <c r="C3" s="68"/>
      <c r="D3" s="68"/>
      <c r="E3" s="68"/>
      <c r="F3" s="68"/>
      <c r="G3" s="68"/>
      <c r="H3" s="68"/>
      <c r="I3" s="68"/>
    </row>
    <row r="4" spans="1:9" ht="39.75" customHeight="1">
      <c r="A4" s="62" t="s">
        <v>31</v>
      </c>
      <c r="B4" s="62"/>
      <c r="C4" s="62" t="s">
        <v>0</v>
      </c>
      <c r="D4" s="63" t="s">
        <v>33</v>
      </c>
      <c r="E4" s="63" t="s">
        <v>34</v>
      </c>
      <c r="F4" s="64" t="s">
        <v>118</v>
      </c>
      <c r="G4" s="66" t="s">
        <v>32</v>
      </c>
      <c r="H4" s="63" t="s">
        <v>35</v>
      </c>
      <c r="I4" s="63" t="s">
        <v>36</v>
      </c>
    </row>
    <row r="5" spans="1:9" ht="30" customHeight="1">
      <c r="A5" s="6" t="s">
        <v>30</v>
      </c>
      <c r="B5" s="6" t="s">
        <v>11</v>
      </c>
      <c r="C5" s="62"/>
      <c r="D5" s="62"/>
      <c r="E5" s="62"/>
      <c r="F5" s="65"/>
      <c r="G5" s="67"/>
      <c r="H5" s="62"/>
      <c r="I5" s="62"/>
    </row>
    <row r="6" spans="1:9" ht="19.5" customHeight="1">
      <c r="A6" s="43">
        <v>208</v>
      </c>
      <c r="B6" s="43" t="s">
        <v>125</v>
      </c>
      <c r="C6" s="14"/>
      <c r="D6" s="44">
        <f>D7</f>
        <v>26.86</v>
      </c>
      <c r="E6" s="14"/>
      <c r="F6" s="14"/>
      <c r="G6" s="14"/>
      <c r="H6" s="14"/>
      <c r="I6" s="14"/>
    </row>
    <row r="7" spans="1:9" ht="19.5" customHeight="1">
      <c r="A7" s="10">
        <v>2080505</v>
      </c>
      <c r="B7" s="42" t="s">
        <v>149</v>
      </c>
      <c r="C7" s="14"/>
      <c r="D7" s="45">
        <v>26.86</v>
      </c>
      <c r="E7" s="14"/>
      <c r="F7" s="14"/>
      <c r="G7" s="14"/>
      <c r="H7" s="14"/>
      <c r="I7" s="14"/>
    </row>
    <row r="8" spans="1:9" ht="19.5" customHeight="1">
      <c r="A8" s="43">
        <v>210</v>
      </c>
      <c r="B8" s="43" t="s">
        <v>127</v>
      </c>
      <c r="C8" s="14"/>
      <c r="D8" s="41">
        <f>D9+D10+D11</f>
        <v>36.36</v>
      </c>
      <c r="E8" s="14"/>
      <c r="F8" s="14"/>
      <c r="G8" s="14"/>
      <c r="H8" s="14"/>
      <c r="I8" s="14"/>
    </row>
    <row r="9" spans="1:9" ht="19.5" customHeight="1">
      <c r="A9" s="10">
        <v>2100501</v>
      </c>
      <c r="B9" s="10" t="s">
        <v>129</v>
      </c>
      <c r="C9" s="14"/>
      <c r="D9" s="41">
        <v>13.76</v>
      </c>
      <c r="E9" s="14"/>
      <c r="F9" s="14"/>
      <c r="G9" s="14"/>
      <c r="H9" s="14"/>
      <c r="I9" s="14"/>
    </row>
    <row r="10" spans="1:9" ht="19.5" customHeight="1">
      <c r="A10" s="10">
        <v>2100502</v>
      </c>
      <c r="B10" s="10" t="s">
        <v>130</v>
      </c>
      <c r="C10" s="14"/>
      <c r="D10" s="41">
        <v>10.73</v>
      </c>
      <c r="E10" s="14"/>
      <c r="F10" s="14"/>
      <c r="G10" s="14"/>
      <c r="H10" s="14"/>
      <c r="I10" s="14"/>
    </row>
    <row r="11" spans="1:9" ht="19.5" customHeight="1">
      <c r="A11" s="10">
        <v>2100503</v>
      </c>
      <c r="B11" s="10" t="s">
        <v>131</v>
      </c>
      <c r="C11" s="14"/>
      <c r="D11" s="41">
        <v>11.87</v>
      </c>
      <c r="E11" s="14"/>
      <c r="F11" s="14"/>
      <c r="G11" s="14"/>
      <c r="H11" s="14"/>
      <c r="I11" s="14"/>
    </row>
    <row r="12" spans="1:9" ht="19.5" customHeight="1">
      <c r="A12" s="43">
        <v>220</v>
      </c>
      <c r="B12" s="43" t="s">
        <v>132</v>
      </c>
      <c r="C12" s="14"/>
      <c r="D12" s="41">
        <f>D13+D14+D15</f>
        <v>383.69</v>
      </c>
      <c r="E12" s="14"/>
      <c r="F12" s="14"/>
      <c r="G12" s="14"/>
      <c r="H12" s="14"/>
      <c r="I12" s="14"/>
    </row>
    <row r="13" spans="1:9" ht="19.5" customHeight="1">
      <c r="A13" s="37">
        <v>2200101</v>
      </c>
      <c r="B13" s="37" t="s">
        <v>135</v>
      </c>
      <c r="C13" s="14"/>
      <c r="D13" s="41">
        <v>252.82</v>
      </c>
      <c r="E13" s="14"/>
      <c r="F13" s="14"/>
      <c r="G13" s="14"/>
      <c r="H13" s="14"/>
      <c r="I13" s="14"/>
    </row>
    <row r="14" spans="1:9" ht="19.5" customHeight="1">
      <c r="A14" s="37">
        <v>2200102</v>
      </c>
      <c r="B14" s="37" t="s">
        <v>136</v>
      </c>
      <c r="C14" s="14"/>
      <c r="D14" s="41">
        <v>109.04</v>
      </c>
      <c r="E14" s="14"/>
      <c r="F14" s="14"/>
      <c r="G14" s="14"/>
      <c r="H14" s="14"/>
      <c r="I14" s="14"/>
    </row>
    <row r="15" spans="1:9" ht="19.5" customHeight="1">
      <c r="A15" s="37">
        <v>2200111</v>
      </c>
      <c r="B15" s="37" t="s">
        <v>134</v>
      </c>
      <c r="C15" s="14"/>
      <c r="D15" s="41">
        <v>21.83</v>
      </c>
      <c r="E15" s="14"/>
      <c r="F15" s="14"/>
      <c r="G15" s="14"/>
      <c r="H15" s="14"/>
      <c r="I15" s="14"/>
    </row>
    <row r="16" spans="1:9" ht="19.5" customHeight="1">
      <c r="A16" s="7"/>
      <c r="B16" s="14"/>
      <c r="C16" s="14"/>
      <c r="D16" s="41"/>
      <c r="E16" s="14"/>
      <c r="F16" s="14"/>
      <c r="G16" s="14"/>
      <c r="H16" s="14"/>
      <c r="I16" s="14"/>
    </row>
    <row r="17" spans="1:9" ht="19.5" customHeight="1">
      <c r="A17" s="7"/>
      <c r="B17" s="14"/>
      <c r="C17" s="14"/>
      <c r="D17" s="41"/>
      <c r="E17" s="14"/>
      <c r="F17" s="14"/>
      <c r="G17" s="14"/>
      <c r="H17" s="14"/>
      <c r="I17" s="14"/>
    </row>
    <row r="18" spans="1:9" ht="19.5" customHeight="1">
      <c r="A18" s="7"/>
      <c r="B18" s="14"/>
      <c r="C18" s="14"/>
      <c r="D18" s="41"/>
      <c r="E18" s="14"/>
      <c r="F18" s="14"/>
      <c r="G18" s="14"/>
      <c r="H18" s="14"/>
      <c r="I18" s="14"/>
    </row>
    <row r="19" spans="1:9" ht="19.5" customHeight="1">
      <c r="A19" s="7"/>
      <c r="B19" s="14"/>
      <c r="C19" s="14"/>
      <c r="D19" s="41"/>
      <c r="E19" s="14"/>
      <c r="F19" s="14"/>
      <c r="G19" s="14"/>
      <c r="H19" s="14"/>
      <c r="I19" s="14"/>
    </row>
    <row r="20" spans="1:9" ht="19.5" customHeight="1">
      <c r="A20" s="7"/>
      <c r="B20" s="14"/>
      <c r="C20" s="14"/>
      <c r="D20" s="41"/>
      <c r="E20" s="14"/>
      <c r="F20" s="14"/>
      <c r="G20" s="14"/>
      <c r="H20" s="14"/>
      <c r="I20" s="14"/>
    </row>
    <row r="21" spans="1:9" ht="19.5" customHeight="1">
      <c r="A21" s="7"/>
      <c r="B21" s="14"/>
      <c r="C21" s="14"/>
      <c r="D21" s="41"/>
      <c r="E21" s="14"/>
      <c r="F21" s="14"/>
      <c r="G21" s="14"/>
      <c r="H21" s="14"/>
      <c r="I21" s="14"/>
    </row>
    <row r="22" spans="1:9" ht="19.5" customHeight="1">
      <c r="A22" s="7"/>
      <c r="B22" s="14"/>
      <c r="C22" s="14"/>
      <c r="D22" s="41"/>
      <c r="E22" s="14"/>
      <c r="F22" s="14"/>
      <c r="G22" s="14"/>
      <c r="H22" s="14"/>
      <c r="I22" s="14"/>
    </row>
    <row r="23" spans="1:9" ht="19.5" customHeight="1">
      <c r="A23" s="7"/>
      <c r="B23" s="14"/>
      <c r="C23" s="14"/>
      <c r="D23" s="41"/>
      <c r="E23" s="14"/>
      <c r="F23" s="14"/>
      <c r="G23" s="14"/>
      <c r="H23" s="14"/>
      <c r="I23" s="14"/>
    </row>
    <row r="24" spans="1:9" ht="19.5" customHeight="1">
      <c r="A24" s="7"/>
      <c r="B24" s="14"/>
      <c r="C24" s="14"/>
      <c r="D24" s="41"/>
      <c r="E24" s="14"/>
      <c r="F24" s="14"/>
      <c r="G24" s="14"/>
      <c r="H24" s="14"/>
      <c r="I24" s="14"/>
    </row>
    <row r="25" spans="1:9" ht="19.5" customHeight="1">
      <c r="A25" s="7"/>
      <c r="B25" s="14"/>
      <c r="C25" s="14"/>
      <c r="D25" s="41"/>
      <c r="E25" s="14"/>
      <c r="F25" s="14"/>
      <c r="G25" s="14"/>
      <c r="H25" s="14"/>
      <c r="I25" s="14"/>
    </row>
    <row r="26" spans="1:9" ht="19.5" customHeight="1">
      <c r="A26" s="7"/>
      <c r="B26" s="14"/>
      <c r="C26" s="14"/>
      <c r="D26" s="41"/>
      <c r="E26" s="14"/>
      <c r="F26" s="14"/>
      <c r="G26" s="14"/>
      <c r="H26" s="14"/>
      <c r="I26" s="14"/>
    </row>
    <row r="27" spans="1:9" ht="19.5" customHeight="1">
      <c r="A27" s="7"/>
      <c r="B27" s="14"/>
      <c r="C27" s="14"/>
      <c r="D27" s="41"/>
      <c r="E27" s="14"/>
      <c r="F27" s="14"/>
      <c r="G27" s="14"/>
      <c r="H27" s="14"/>
      <c r="I27" s="14"/>
    </row>
    <row r="28" spans="1:9" ht="19.5" customHeight="1">
      <c r="A28" s="7"/>
      <c r="B28" s="14"/>
      <c r="C28" s="14"/>
      <c r="D28" s="41"/>
      <c r="E28" s="14"/>
      <c r="F28" s="14"/>
      <c r="G28" s="14"/>
      <c r="H28" s="14"/>
      <c r="I28" s="14"/>
    </row>
    <row r="29" spans="1:9" ht="19.5" customHeight="1">
      <c r="A29" s="7"/>
      <c r="B29" s="15" t="s">
        <v>39</v>
      </c>
      <c r="C29" s="14"/>
      <c r="D29" s="44">
        <f>D12+D8+D6</f>
        <v>446.91</v>
      </c>
      <c r="E29" s="14"/>
      <c r="F29" s="14"/>
      <c r="G29" s="14"/>
      <c r="H29" s="14"/>
      <c r="I29" s="14"/>
    </row>
    <row r="30" ht="19.5" customHeight="1"/>
    <row r="31" ht="19.5" customHeight="1"/>
    <row r="32" ht="19.5" customHeight="1"/>
  </sheetData>
  <sheetProtection/>
  <mergeCells count="11">
    <mergeCell ref="A1:I1"/>
    <mergeCell ref="H4:H5"/>
    <mergeCell ref="I4:I5"/>
    <mergeCell ref="A3:I3"/>
    <mergeCell ref="A4:B4"/>
    <mergeCell ref="C4:C5"/>
    <mergeCell ref="D4:D5"/>
    <mergeCell ref="E4:E5"/>
    <mergeCell ref="F4:F5"/>
    <mergeCell ref="G4:G5"/>
    <mergeCell ref="A2:I2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30"/>
  <sheetViews>
    <sheetView showGridLines="0" tabSelected="1" zoomScalePageLayoutView="0" workbookViewId="0" topLeftCell="A1">
      <selection activeCell="D30" sqref="D30"/>
    </sheetView>
  </sheetViews>
  <sheetFormatPr defaultColWidth="9.140625" defaultRowHeight="15"/>
  <cols>
    <col min="1" max="1" width="8.57421875" style="0" customWidth="1"/>
    <col min="2" max="2" width="20.57421875" style="0" customWidth="1"/>
    <col min="3" max="3" width="18.57421875" style="0" customWidth="1"/>
    <col min="4" max="5" width="18.57421875" style="1" customWidth="1"/>
  </cols>
  <sheetData>
    <row r="1" spans="1:5" ht="19.5" customHeight="1">
      <c r="A1" s="53" t="s">
        <v>124</v>
      </c>
      <c r="B1" s="53"/>
      <c r="C1" s="53"/>
      <c r="D1" s="53"/>
      <c r="E1" s="53"/>
    </row>
    <row r="2" spans="1:5" ht="39.75" customHeight="1">
      <c r="A2" s="50" t="s">
        <v>42</v>
      </c>
      <c r="B2" s="50"/>
      <c r="C2" s="50"/>
      <c r="D2" s="50"/>
      <c r="E2" s="50"/>
    </row>
    <row r="3" spans="1:5" s="16" customFormat="1" ht="15" customHeight="1">
      <c r="A3" s="51" t="s">
        <v>37</v>
      </c>
      <c r="B3" s="51"/>
      <c r="C3" s="51"/>
      <c r="D3" s="51"/>
      <c r="E3" s="51"/>
    </row>
    <row r="4" spans="1:5" ht="30" customHeight="1">
      <c r="A4" s="12" t="s">
        <v>30</v>
      </c>
      <c r="B4" s="12" t="s">
        <v>11</v>
      </c>
      <c r="C4" s="12" t="s">
        <v>0</v>
      </c>
      <c r="D4" s="12" t="s">
        <v>40</v>
      </c>
      <c r="E4" s="12" t="s">
        <v>41</v>
      </c>
    </row>
    <row r="5" spans="1:5" ht="19.5" customHeight="1">
      <c r="A5" s="43">
        <v>208</v>
      </c>
      <c r="B5" s="43" t="s">
        <v>125</v>
      </c>
      <c r="C5" s="10"/>
      <c r="D5" s="4">
        <f>D6</f>
        <v>26.86</v>
      </c>
      <c r="E5" s="10"/>
    </row>
    <row r="6" spans="1:5" ht="19.5" customHeight="1">
      <c r="A6" s="10">
        <v>2080505</v>
      </c>
      <c r="B6" s="42" t="s">
        <v>149</v>
      </c>
      <c r="C6" s="10"/>
      <c r="D6" s="4">
        <v>26.86</v>
      </c>
      <c r="E6" s="10"/>
    </row>
    <row r="7" spans="1:5" ht="19.5" customHeight="1">
      <c r="A7" s="43">
        <v>210</v>
      </c>
      <c r="B7" s="43" t="s">
        <v>127</v>
      </c>
      <c r="C7" s="10"/>
      <c r="D7" s="4">
        <f>D8+D9+D10</f>
        <v>36.36</v>
      </c>
      <c r="E7" s="10"/>
    </row>
    <row r="8" spans="1:5" ht="19.5" customHeight="1">
      <c r="A8" s="10">
        <v>2100501</v>
      </c>
      <c r="B8" s="10" t="s">
        <v>129</v>
      </c>
      <c r="C8" s="10"/>
      <c r="D8" s="4">
        <v>13.76</v>
      </c>
      <c r="E8" s="10"/>
    </row>
    <row r="9" spans="1:5" ht="19.5" customHeight="1">
      <c r="A9" s="10">
        <v>2100502</v>
      </c>
      <c r="B9" s="10" t="s">
        <v>130</v>
      </c>
      <c r="C9" s="10"/>
      <c r="D9" s="4">
        <v>10.73</v>
      </c>
      <c r="E9" s="10"/>
    </row>
    <row r="10" spans="1:5" ht="19.5" customHeight="1">
      <c r="A10" s="10">
        <v>2100503</v>
      </c>
      <c r="B10" s="10" t="s">
        <v>131</v>
      </c>
      <c r="C10" s="10"/>
      <c r="D10" s="4">
        <v>11.87</v>
      </c>
      <c r="E10" s="10"/>
    </row>
    <row r="11" spans="1:5" ht="19.5" customHeight="1">
      <c r="A11" s="43">
        <v>220</v>
      </c>
      <c r="B11" s="43" t="s">
        <v>132</v>
      </c>
      <c r="C11" s="10"/>
      <c r="D11" s="4">
        <f>D12+D13+D14</f>
        <v>383.69</v>
      </c>
      <c r="E11" s="10"/>
    </row>
    <row r="12" spans="1:5" ht="19.5" customHeight="1">
      <c r="A12" s="37">
        <v>2200101</v>
      </c>
      <c r="B12" s="37" t="s">
        <v>135</v>
      </c>
      <c r="C12" s="10"/>
      <c r="D12" s="4">
        <v>252.82</v>
      </c>
      <c r="E12" s="10"/>
    </row>
    <row r="13" spans="1:5" ht="19.5" customHeight="1">
      <c r="A13" s="37">
        <v>2200102</v>
      </c>
      <c r="B13" s="37" t="s">
        <v>136</v>
      </c>
      <c r="C13" s="10"/>
      <c r="D13" s="4">
        <v>109.04</v>
      </c>
      <c r="E13" s="10"/>
    </row>
    <row r="14" spans="1:5" ht="19.5" customHeight="1">
      <c r="A14" s="37">
        <v>2200111</v>
      </c>
      <c r="B14" s="37" t="s">
        <v>134</v>
      </c>
      <c r="C14" s="10"/>
      <c r="D14" s="4">
        <v>21.83</v>
      </c>
      <c r="E14" s="10"/>
    </row>
    <row r="15" spans="1:5" ht="19.5" customHeight="1">
      <c r="A15" s="10"/>
      <c r="B15" s="10"/>
      <c r="C15" s="10"/>
      <c r="D15" s="10"/>
      <c r="E15" s="10"/>
    </row>
    <row r="16" spans="1:5" ht="19.5" customHeight="1">
      <c r="A16" s="10"/>
      <c r="B16" s="10"/>
      <c r="C16" s="10"/>
      <c r="D16" s="10"/>
      <c r="E16" s="10"/>
    </row>
    <row r="17" spans="1:5" ht="19.5" customHeight="1">
      <c r="A17" s="10"/>
      <c r="B17" s="10"/>
      <c r="C17" s="10"/>
      <c r="D17" s="10"/>
      <c r="E17" s="10"/>
    </row>
    <row r="18" spans="1:5" ht="19.5" customHeight="1">
      <c r="A18" s="10"/>
      <c r="B18" s="10"/>
      <c r="C18" s="10"/>
      <c r="D18" s="10"/>
      <c r="E18" s="10"/>
    </row>
    <row r="19" spans="1:5" ht="19.5" customHeight="1">
      <c r="A19" s="10"/>
      <c r="B19" s="10"/>
      <c r="C19" s="10"/>
      <c r="D19" s="10"/>
      <c r="E19" s="10"/>
    </row>
    <row r="20" spans="1:5" ht="19.5" customHeight="1">
      <c r="A20" s="10"/>
      <c r="B20" s="10"/>
      <c r="C20" s="10"/>
      <c r="D20" s="10"/>
      <c r="E20" s="10"/>
    </row>
    <row r="21" spans="1:5" ht="19.5" customHeight="1">
      <c r="A21" s="10"/>
      <c r="B21" s="10"/>
      <c r="C21" s="10"/>
      <c r="D21" s="10"/>
      <c r="E21" s="10"/>
    </row>
    <row r="22" spans="1:5" ht="19.5" customHeight="1">
      <c r="A22" s="10"/>
      <c r="B22" s="10"/>
      <c r="C22" s="10"/>
      <c r="D22" s="10"/>
      <c r="E22" s="10"/>
    </row>
    <row r="23" spans="1:5" ht="19.5" customHeight="1">
      <c r="A23" s="10"/>
      <c r="B23" s="10"/>
      <c r="C23" s="10"/>
      <c r="D23" s="10"/>
      <c r="E23" s="10"/>
    </row>
    <row r="24" spans="1:5" ht="19.5" customHeight="1">
      <c r="A24" s="10"/>
      <c r="B24" s="10"/>
      <c r="C24" s="10"/>
      <c r="D24" s="10"/>
      <c r="E24" s="10"/>
    </row>
    <row r="25" spans="1:5" ht="19.5" customHeight="1">
      <c r="A25" s="10"/>
      <c r="B25" s="10"/>
      <c r="C25" s="10"/>
      <c r="D25" s="10"/>
      <c r="E25" s="10"/>
    </row>
    <row r="26" spans="1:5" ht="19.5" customHeight="1">
      <c r="A26" s="10"/>
      <c r="B26" s="10"/>
      <c r="C26" s="10"/>
      <c r="D26" s="10"/>
      <c r="E26" s="10"/>
    </row>
    <row r="27" spans="1:5" ht="19.5" customHeight="1">
      <c r="A27" s="10"/>
      <c r="B27" s="10"/>
      <c r="C27" s="10"/>
      <c r="D27" s="10"/>
      <c r="E27" s="10"/>
    </row>
    <row r="28" spans="1:5" ht="19.5" customHeight="1">
      <c r="A28" s="10"/>
      <c r="B28" s="10"/>
      <c r="C28" s="10"/>
      <c r="D28" s="10"/>
      <c r="E28" s="10"/>
    </row>
    <row r="29" spans="1:5" ht="19.5" customHeight="1">
      <c r="A29" s="10"/>
      <c r="B29" s="10"/>
      <c r="C29" s="10"/>
      <c r="D29" s="10"/>
      <c r="E29" s="10"/>
    </row>
    <row r="30" spans="1:5" ht="19.5" customHeight="1">
      <c r="A30" s="10"/>
      <c r="B30" s="4" t="s">
        <v>39</v>
      </c>
      <c r="C30" s="10"/>
      <c r="D30" s="4">
        <f>D11+D7+D5</f>
        <v>446.91</v>
      </c>
      <c r="E30" s="10"/>
    </row>
    <row r="31" ht="19.5" customHeight="1"/>
    <row r="32" ht="19.5" customHeight="1"/>
    <row r="33" ht="19.5" customHeight="1"/>
  </sheetData>
  <sheetProtection/>
  <mergeCells count="3">
    <mergeCell ref="A3:E3"/>
    <mergeCell ref="A2:E2"/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洱源县移民办</cp:lastModifiedBy>
  <cp:lastPrinted>2017-03-09T03:01:53Z</cp:lastPrinted>
  <dcterms:created xsi:type="dcterms:W3CDTF">2006-09-16T00:00:00Z</dcterms:created>
  <dcterms:modified xsi:type="dcterms:W3CDTF">2017-03-09T03:02:10Z</dcterms:modified>
  <cp:category/>
  <cp:version/>
  <cp:contentType/>
  <cp:contentStatus/>
</cp:coreProperties>
</file>