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25" activeTab="0"/>
  </bookViews>
  <sheets>
    <sheet name="已批复未下达资金项目" sheetId="1" r:id="rId1"/>
  </sheets>
  <definedNames>
    <definedName name="_xlnm.Print_Titles" localSheetId="0">'已批复未下达资金项目'!$1:$3</definedName>
  </definedNames>
  <calcPr fullCalcOnLoad="1"/>
</workbook>
</file>

<file path=xl/sharedStrings.xml><?xml version="1.0" encoding="utf-8"?>
<sst xmlns="http://schemas.openxmlformats.org/spreadsheetml/2006/main" count="166" uniqueCount="109">
  <si>
    <t>洱源县村组公路、村内道路硬化项目项目资金分配表</t>
  </si>
  <si>
    <t>洱源县人民政府扶贫开发办公室</t>
  </si>
  <si>
    <t>单位：万元</t>
  </si>
  <si>
    <t>序号</t>
  </si>
  <si>
    <t>项目实施单位</t>
  </si>
  <si>
    <t>项目类别和名称</t>
  </si>
  <si>
    <t>项目建设地点</t>
  </si>
  <si>
    <t>建设
性质</t>
  </si>
  <si>
    <t>项目建设内容及规模</t>
  </si>
  <si>
    <t>补助资金</t>
  </si>
  <si>
    <t>受益户数</t>
  </si>
  <si>
    <t>受益人数</t>
  </si>
  <si>
    <t>受益贫困户数</t>
  </si>
  <si>
    <t>受益贫困人口</t>
  </si>
  <si>
    <t>责任单位</t>
  </si>
  <si>
    <t>备注</t>
  </si>
  <si>
    <t>合计</t>
  </si>
  <si>
    <t>一</t>
  </si>
  <si>
    <t>村组道路提升改造</t>
  </si>
  <si>
    <t>洱源县交通局</t>
  </si>
  <si>
    <t>邓川镇旧州村桂皮大营村组公路</t>
  </si>
  <si>
    <t>桂皮大营</t>
  </si>
  <si>
    <t>新建</t>
  </si>
  <si>
    <t>村组公路4.5公里</t>
  </si>
  <si>
    <t>交通局</t>
  </si>
  <si>
    <t>茈碧湖镇松鹤村新溪线</t>
  </si>
  <si>
    <t>松鹤村</t>
  </si>
  <si>
    <t>新溪线10.5公里</t>
  </si>
  <si>
    <t>右所镇梅和村朱家坝村组道路</t>
  </si>
  <si>
    <t>朱家坝村</t>
  </si>
  <si>
    <t>村组道路1.2公里</t>
  </si>
  <si>
    <t>凤羽镇起凤村组公路</t>
  </si>
  <si>
    <t>起凤村</t>
  </si>
  <si>
    <t>村组公路1.1公里</t>
  </si>
  <si>
    <t>三营镇永乐墩子村组道路</t>
  </si>
  <si>
    <t>墩子村</t>
  </si>
  <si>
    <t>村组道路2公里。</t>
  </si>
  <si>
    <t>小计</t>
  </si>
  <si>
    <t>炼铁乡人民政府</t>
  </si>
  <si>
    <t>炼铁乡翠屏村山曲至七曲道路硬化</t>
  </si>
  <si>
    <t>山曲、七曲</t>
  </si>
  <si>
    <t>C20砼路面2000米（厚20厘米，宽3.5米），共计7000平方米，1400立方；C15埋石砼挡墙（长200米，宽1.5米，厚度0.6米），共计180立方，路面垫层700立方，模板制安1400平方，路面开挖平整、伸缩缝及防滑纹1项。</t>
  </si>
  <si>
    <t>炼铁乡江旁村平甸线至上大七、立溪甸小组道路硬化项目</t>
  </si>
  <si>
    <t>上大七组、立溪甸小组</t>
  </si>
  <si>
    <t>1、平甸线至上大七小组（C20砼道路硬化1300米，宽5米，共计6500平方米）；
2、上大七至立溪甸小组（C20砼道路硬化2200米，宽4.5米，共计9900平方米）；
3、立溪甸至七曲组（C20砼道路硬化1300米，宽4米，共计5200平方米）；
4、上大七至偏坪组（C20砼道路硬化1200米，宽4米共计4800平方米）。</t>
  </si>
  <si>
    <t>炼铁乡田心村谭溪、沙凤小组进村道路硬化项目</t>
  </si>
  <si>
    <t>谭溪、沙凤小组</t>
  </si>
  <si>
    <t>1、C20砼路面5500米（宽4米，厚15厘米）合计22000平方；
2、C15砼埋石挡墙两处，（①长20米、宽1.5米、高米； ②长20米、宽1.5米、高5米）合计330立方。</t>
  </si>
  <si>
    <t>炼铁乡田心珙旺组至纸厂青栗丛一组道路硬化项目</t>
  </si>
  <si>
    <t>青栗丛一组、珙旺小组</t>
  </si>
  <si>
    <t>C20砼路面4700米（厚20厘米，宽4米）共计18800平方米。</t>
  </si>
  <si>
    <t>乔后镇人民政府</t>
  </si>
  <si>
    <t>乔后镇新坪村羊巴场小组进村道路硬化工程</t>
  </si>
  <si>
    <t>羊巴场</t>
  </si>
  <si>
    <t>路线全长7.545㎞（其中羊巴场上村岔路至羊巴场上村长2.473㎞），路面厚度20㎝，宽度4.5m,C30砼混凝土面层。</t>
  </si>
  <si>
    <t>二</t>
  </si>
  <si>
    <t>村内道路硬化</t>
  </si>
  <si>
    <t>牛街乡人民政府</t>
  </si>
  <si>
    <t>牛街乡太平村北排自然村村内道路硬化项目</t>
  </si>
  <si>
    <t>北排自然村</t>
  </si>
  <si>
    <t>C20砼路面4983平方米。</t>
  </si>
  <si>
    <t>牛街乡太平村（龙马洞、上邑、下邑、九组）村内道路硬化项目</t>
  </si>
  <si>
    <t>龙马洞、上邑、下邑、九组自然村</t>
  </si>
  <si>
    <t>C20砼路面6588平方米。</t>
  </si>
  <si>
    <t>牛街乡西坡村（鳌头、文曲、西坡、班城）村内道路硬化项目</t>
  </si>
  <si>
    <t>鳌头、文曲、西坡、班城自然村</t>
  </si>
  <si>
    <t>C20砼路面6828平方米。</t>
  </si>
  <si>
    <t>牛街乡大同村委会（北登、南登）村内道路硬化项目</t>
  </si>
  <si>
    <t>北登、南登自然村</t>
  </si>
  <si>
    <t>C20砼路面7702平方米。</t>
  </si>
  <si>
    <t>牛街乡大松坪村委会（早家、赵家、周家、禾家、杨家、字家、李家）自然村村内道路硬化项目</t>
  </si>
  <si>
    <t>早家、赵家、周家、禾家、杨家、字家、李家自然村</t>
  </si>
  <si>
    <t>C20砼路面8450平方米。</t>
  </si>
  <si>
    <t>牛街乡西甸村委会（西甸、菩提、洛书）自然村村内道路硬化项目</t>
  </si>
  <si>
    <t>西甸、菩提、洛书自然村</t>
  </si>
  <si>
    <t>C20砼路面4551平方米。</t>
  </si>
  <si>
    <t>牛街乡牛街村委会（炼渡、石碑、文登）自然村村内道路硬化项目</t>
  </si>
  <si>
    <t>炼渡、石碑、文登自然村</t>
  </si>
  <si>
    <t>C20砼路面4173平方米。</t>
  </si>
  <si>
    <t>牛街乡龙门村村委会（箐门口、上共和）自然村村内道路硬化项目</t>
  </si>
  <si>
    <t>箐门口、上共和自然村</t>
  </si>
  <si>
    <t>C20砼路面5436平方米。</t>
  </si>
  <si>
    <t>牛街乡龙门村村委会四十里自然村二、三、四组村内道路硬化项目</t>
  </si>
  <si>
    <t>四十里自然村二、三、四组</t>
  </si>
  <si>
    <t>C20砼路面4827平方米。</t>
  </si>
  <si>
    <t>牛街乡龙门村村委会四十里自然村五、六、七组村内道路硬化项目</t>
  </si>
  <si>
    <t>四十里自然村五、六、七组</t>
  </si>
  <si>
    <t>C20砼路面5670平方米。</t>
  </si>
  <si>
    <t>牛街乡上站村委会（上站、西排）自然村村内道路硬化项目</t>
  </si>
  <si>
    <t>上站、西排自然村</t>
  </si>
  <si>
    <t>C20砼路面5620平方米。</t>
  </si>
  <si>
    <t>牛街乡上站村委会（八组、北甸）自然村村内道路硬化项目</t>
  </si>
  <si>
    <t>八组、北甸自然村</t>
  </si>
  <si>
    <t>C20砼路面5095平方米。</t>
  </si>
  <si>
    <t>三营镇人民政府</t>
  </si>
  <si>
    <t>三营镇共和村三联自然村村内道路硬化</t>
  </si>
  <si>
    <t>共和</t>
  </si>
  <si>
    <t>道路硬化4868平方米（宽4米，长1217米）</t>
  </si>
  <si>
    <t>邓川镇人民政府</t>
  </si>
  <si>
    <t>邓川镇旧州自然村脱贫攻坚道路硬化项目</t>
  </si>
  <si>
    <t>旧州</t>
  </si>
  <si>
    <t>长1913米，面积5526平方米。</t>
  </si>
  <si>
    <t>邓川镇沙桥、银桥自然村脱贫攻坚道路硬化项目</t>
  </si>
  <si>
    <t>腾龙</t>
  </si>
  <si>
    <t>长1185米，面积3687平方米。</t>
  </si>
  <si>
    <t>邓川镇新家、下邑自然村脱贫攻坚道路硬化项目</t>
  </si>
  <si>
    <t>长617米，面积1473平方米。</t>
  </si>
  <si>
    <t>邓川镇百岁坊自然村脱贫攻坚道路硬化项目</t>
  </si>
  <si>
    <t>长950米，面积2611平方米。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</si>
</sst>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5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view="pageBreakPreview"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12.50390625" style="0" customWidth="1"/>
    <col min="3" max="3" width="38.00390625" style="5" customWidth="1"/>
    <col min="4" max="4" width="11.50390625" style="0" customWidth="1"/>
    <col min="6" max="6" width="36.00390625" style="5" customWidth="1"/>
    <col min="7" max="7" width="11.125" style="0" customWidth="1"/>
    <col min="8" max="9" width="10.375" style="6" bestFit="1" customWidth="1"/>
    <col min="10" max="11" width="9.375" style="6" bestFit="1" customWidth="1"/>
    <col min="12" max="12" width="9.00390625" style="6" customWidth="1"/>
  </cols>
  <sheetData>
    <row r="1" spans="1:13" s="1" customFormat="1" ht="36" customHeight="1">
      <c r="A1" s="7" t="s">
        <v>0</v>
      </c>
      <c r="B1" s="7"/>
      <c r="C1" s="8"/>
      <c r="D1" s="7"/>
      <c r="E1" s="7"/>
      <c r="F1" s="8"/>
      <c r="G1" s="7"/>
      <c r="H1" s="7"/>
      <c r="I1" s="7"/>
      <c r="J1" s="7"/>
      <c r="K1" s="7"/>
      <c r="L1" s="7"/>
      <c r="M1" s="7"/>
    </row>
    <row r="2" spans="1:256" s="1" customFormat="1" ht="18" customHeight="1">
      <c r="A2" s="9" t="s">
        <v>1</v>
      </c>
      <c r="B2" s="9"/>
      <c r="C2" s="9"/>
      <c r="D2" s="9"/>
      <c r="E2" s="10"/>
      <c r="F2" s="9"/>
      <c r="G2" s="11"/>
      <c r="H2" s="10"/>
      <c r="I2" s="10"/>
      <c r="J2" s="10"/>
      <c r="K2" s="52" t="s">
        <v>2</v>
      </c>
      <c r="L2" s="53"/>
      <c r="M2" s="53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13" s="1" customFormat="1" ht="42" customHeigh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54" t="s">
        <v>15</v>
      </c>
    </row>
    <row r="4" spans="1:13" s="1" customFormat="1" ht="24" customHeight="1">
      <c r="A4" s="13" t="s">
        <v>16</v>
      </c>
      <c r="B4" s="14"/>
      <c r="C4" s="14"/>
      <c r="D4" s="14"/>
      <c r="E4" s="14"/>
      <c r="F4" s="15"/>
      <c r="G4" s="16">
        <f>G5+G18</f>
        <v>4575.93</v>
      </c>
      <c r="H4" s="16">
        <f>H5+H18</f>
        <v>7692</v>
      </c>
      <c r="I4" s="16">
        <f>I5+I18</f>
        <v>31572</v>
      </c>
      <c r="J4" s="16">
        <f>J5+J18</f>
        <v>1244</v>
      </c>
      <c r="K4" s="16">
        <f>K5+K18</f>
        <v>4628</v>
      </c>
      <c r="L4" s="12"/>
      <c r="M4" s="54"/>
    </row>
    <row r="5" spans="1:13" s="2" customFormat="1" ht="19.5" customHeight="1">
      <c r="A5" s="17" t="s">
        <v>17</v>
      </c>
      <c r="B5" s="18" t="s">
        <v>18</v>
      </c>
      <c r="C5" s="19"/>
      <c r="D5" s="12"/>
      <c r="E5" s="12"/>
      <c r="F5" s="20"/>
      <c r="G5" s="21">
        <f>G11+G16+G17</f>
        <v>3425.09</v>
      </c>
      <c r="H5" s="12">
        <f>SUM(H6:H17)</f>
        <v>2540</v>
      </c>
      <c r="I5" s="12">
        <f>SUM(I6:I17)</f>
        <v>11626</v>
      </c>
      <c r="J5" s="12">
        <f>SUM(J6:J17)</f>
        <v>392</v>
      </c>
      <c r="K5" s="12">
        <f>SUM(K6:K17)</f>
        <v>1410</v>
      </c>
      <c r="L5" s="12"/>
      <c r="M5" s="39"/>
    </row>
    <row r="6" spans="1:13" s="1" customFormat="1" ht="27" customHeight="1">
      <c r="A6" s="22">
        <v>1</v>
      </c>
      <c r="B6" s="23" t="s">
        <v>19</v>
      </c>
      <c r="C6" s="24" t="s">
        <v>20</v>
      </c>
      <c r="D6" s="25" t="s">
        <v>21</v>
      </c>
      <c r="E6" s="22" t="s">
        <v>22</v>
      </c>
      <c r="F6" s="24" t="s">
        <v>23</v>
      </c>
      <c r="G6" s="26">
        <v>409.24</v>
      </c>
      <c r="H6" s="27">
        <v>280</v>
      </c>
      <c r="I6" s="27">
        <v>1400</v>
      </c>
      <c r="J6" s="27">
        <v>72</v>
      </c>
      <c r="K6" s="27">
        <v>269</v>
      </c>
      <c r="L6" s="25" t="s">
        <v>24</v>
      </c>
      <c r="M6" s="54"/>
    </row>
    <row r="7" spans="1:13" s="1" customFormat="1" ht="27" customHeight="1">
      <c r="A7" s="22">
        <v>2</v>
      </c>
      <c r="B7" s="28"/>
      <c r="C7" s="24" t="s">
        <v>25</v>
      </c>
      <c r="D7" s="25" t="s">
        <v>26</v>
      </c>
      <c r="E7" s="22" t="s">
        <v>22</v>
      </c>
      <c r="F7" s="24" t="s">
        <v>27</v>
      </c>
      <c r="G7" s="26">
        <v>919.4</v>
      </c>
      <c r="H7" s="27">
        <v>388</v>
      </c>
      <c r="I7" s="27">
        <v>1940</v>
      </c>
      <c r="J7" s="27">
        <v>63</v>
      </c>
      <c r="K7" s="27">
        <v>271</v>
      </c>
      <c r="L7" s="25" t="s">
        <v>24</v>
      </c>
      <c r="M7" s="54"/>
    </row>
    <row r="8" spans="1:13" s="1" customFormat="1" ht="39" customHeight="1">
      <c r="A8" s="22">
        <v>3</v>
      </c>
      <c r="B8" s="28"/>
      <c r="C8" s="24" t="s">
        <v>28</v>
      </c>
      <c r="D8" s="25" t="s">
        <v>29</v>
      </c>
      <c r="E8" s="22" t="s">
        <v>22</v>
      </c>
      <c r="F8" s="24" t="s">
        <v>30</v>
      </c>
      <c r="G8" s="26">
        <v>103.06</v>
      </c>
      <c r="H8" s="27">
        <v>390</v>
      </c>
      <c r="I8" s="27">
        <v>1950</v>
      </c>
      <c r="J8" s="27">
        <v>37</v>
      </c>
      <c r="K8" s="27">
        <v>103</v>
      </c>
      <c r="L8" s="25" t="s">
        <v>24</v>
      </c>
      <c r="M8" s="54"/>
    </row>
    <row r="9" spans="1:13" s="1" customFormat="1" ht="27" customHeight="1">
      <c r="A9" s="22">
        <v>4</v>
      </c>
      <c r="B9" s="28"/>
      <c r="C9" s="24" t="s">
        <v>31</v>
      </c>
      <c r="D9" s="25" t="s">
        <v>32</v>
      </c>
      <c r="E9" s="22" t="s">
        <v>22</v>
      </c>
      <c r="F9" s="24" t="s">
        <v>33</v>
      </c>
      <c r="G9" s="26">
        <v>89.42</v>
      </c>
      <c r="H9" s="27">
        <v>400</v>
      </c>
      <c r="I9" s="27">
        <v>2000</v>
      </c>
      <c r="J9" s="27">
        <v>64</v>
      </c>
      <c r="K9" s="27">
        <v>222</v>
      </c>
      <c r="L9" s="25" t="s">
        <v>24</v>
      </c>
      <c r="M9" s="54"/>
    </row>
    <row r="10" spans="1:13" s="1" customFormat="1" ht="31.5" customHeight="1">
      <c r="A10" s="22">
        <v>5</v>
      </c>
      <c r="B10" s="28"/>
      <c r="C10" s="24" t="s">
        <v>34</v>
      </c>
      <c r="D10" s="25" t="s">
        <v>35</v>
      </c>
      <c r="E10" s="22" t="s">
        <v>22</v>
      </c>
      <c r="F10" s="24" t="s">
        <v>36</v>
      </c>
      <c r="G10" s="26">
        <v>166.97</v>
      </c>
      <c r="H10" s="27">
        <v>382</v>
      </c>
      <c r="I10" s="27">
        <v>1910</v>
      </c>
      <c r="J10" s="27">
        <v>35</v>
      </c>
      <c r="K10" s="27">
        <v>122</v>
      </c>
      <c r="L10" s="25" t="s">
        <v>24</v>
      </c>
      <c r="M10" s="54"/>
    </row>
    <row r="11" spans="1:13" s="1" customFormat="1" ht="31.5" customHeight="1">
      <c r="A11" s="22"/>
      <c r="B11" s="29"/>
      <c r="C11" s="30" t="s">
        <v>37</v>
      </c>
      <c r="D11" s="31"/>
      <c r="E11" s="31"/>
      <c r="F11" s="32"/>
      <c r="G11" s="26">
        <f>SUM(G6:G10)</f>
        <v>1688.09</v>
      </c>
      <c r="H11" s="27"/>
      <c r="I11" s="27"/>
      <c r="J11" s="27"/>
      <c r="K11" s="27"/>
      <c r="L11" s="25"/>
      <c r="M11" s="54"/>
    </row>
    <row r="12" spans="1:13" s="1" customFormat="1" ht="60">
      <c r="A12" s="22">
        <v>6</v>
      </c>
      <c r="B12" s="23" t="s">
        <v>38</v>
      </c>
      <c r="C12" s="24" t="s">
        <v>39</v>
      </c>
      <c r="D12" s="25" t="s">
        <v>40</v>
      </c>
      <c r="E12" s="22" t="s">
        <v>22</v>
      </c>
      <c r="F12" s="24" t="s">
        <v>41</v>
      </c>
      <c r="G12" s="26">
        <v>120</v>
      </c>
      <c r="H12" s="27">
        <v>82</v>
      </c>
      <c r="I12" s="27">
        <v>314</v>
      </c>
      <c r="J12" s="27">
        <v>7</v>
      </c>
      <c r="K12" s="27">
        <v>17</v>
      </c>
      <c r="L12" s="25" t="s">
        <v>38</v>
      </c>
      <c r="M12" s="54"/>
    </row>
    <row r="13" spans="1:13" s="1" customFormat="1" ht="99" customHeight="1">
      <c r="A13" s="22">
        <v>7</v>
      </c>
      <c r="B13" s="28"/>
      <c r="C13" s="33" t="s">
        <v>42</v>
      </c>
      <c r="D13" s="25" t="s">
        <v>43</v>
      </c>
      <c r="E13" s="25" t="s">
        <v>22</v>
      </c>
      <c r="F13" s="33" t="s">
        <v>44</v>
      </c>
      <c r="G13" s="34">
        <v>415</v>
      </c>
      <c r="H13" s="35">
        <v>117</v>
      </c>
      <c r="I13" s="35">
        <v>399</v>
      </c>
      <c r="J13" s="35">
        <v>18</v>
      </c>
      <c r="K13" s="35">
        <v>62</v>
      </c>
      <c r="L13" s="25" t="s">
        <v>38</v>
      </c>
      <c r="M13" s="54"/>
    </row>
    <row r="14" spans="1:13" s="1" customFormat="1" ht="63" customHeight="1">
      <c r="A14" s="22">
        <v>8</v>
      </c>
      <c r="B14" s="28"/>
      <c r="C14" s="33" t="s">
        <v>45</v>
      </c>
      <c r="D14" s="36" t="s">
        <v>46</v>
      </c>
      <c r="E14" s="36" t="s">
        <v>22</v>
      </c>
      <c r="F14" s="33" t="s">
        <v>47</v>
      </c>
      <c r="G14" s="34">
        <v>298</v>
      </c>
      <c r="H14" s="37">
        <v>221</v>
      </c>
      <c r="I14" s="37">
        <v>717</v>
      </c>
      <c r="J14" s="35">
        <v>6</v>
      </c>
      <c r="K14" s="35">
        <v>10</v>
      </c>
      <c r="L14" s="25" t="s">
        <v>38</v>
      </c>
      <c r="M14" s="54"/>
    </row>
    <row r="15" spans="1:13" s="1" customFormat="1" ht="37.5" customHeight="1">
      <c r="A15" s="22">
        <v>9</v>
      </c>
      <c r="B15" s="28"/>
      <c r="C15" s="33" t="s">
        <v>48</v>
      </c>
      <c r="D15" s="36" t="s">
        <v>49</v>
      </c>
      <c r="E15" s="36" t="s">
        <v>22</v>
      </c>
      <c r="F15" s="33" t="s">
        <v>50</v>
      </c>
      <c r="G15" s="34">
        <v>294</v>
      </c>
      <c r="H15" s="37">
        <v>140</v>
      </c>
      <c r="I15" s="37">
        <v>460</v>
      </c>
      <c r="J15" s="35">
        <v>21</v>
      </c>
      <c r="K15" s="35">
        <v>75</v>
      </c>
      <c r="L15" s="25" t="s">
        <v>38</v>
      </c>
      <c r="M15" s="54"/>
    </row>
    <row r="16" spans="1:13" s="1" customFormat="1" ht="37.5" customHeight="1">
      <c r="A16" s="22"/>
      <c r="B16" s="29"/>
      <c r="C16" s="30" t="s">
        <v>37</v>
      </c>
      <c r="D16" s="31"/>
      <c r="E16" s="31"/>
      <c r="F16" s="32"/>
      <c r="G16" s="34">
        <f>SUM(G12:G15)</f>
        <v>1127</v>
      </c>
      <c r="H16" s="37"/>
      <c r="I16" s="37"/>
      <c r="J16" s="35"/>
      <c r="K16" s="35"/>
      <c r="L16" s="25"/>
      <c r="M16" s="54"/>
    </row>
    <row r="17" spans="1:13" s="1" customFormat="1" ht="46.5" customHeight="1">
      <c r="A17" s="22">
        <v>10</v>
      </c>
      <c r="B17" s="22" t="s">
        <v>51</v>
      </c>
      <c r="C17" s="38" t="s">
        <v>52</v>
      </c>
      <c r="D17" s="36" t="s">
        <v>53</v>
      </c>
      <c r="E17" s="39" t="s">
        <v>22</v>
      </c>
      <c r="F17" s="33" t="s">
        <v>54</v>
      </c>
      <c r="G17" s="34">
        <v>610</v>
      </c>
      <c r="H17" s="40">
        <v>140</v>
      </c>
      <c r="I17" s="40">
        <v>536</v>
      </c>
      <c r="J17" s="40">
        <v>69</v>
      </c>
      <c r="K17" s="40">
        <v>259</v>
      </c>
      <c r="L17" s="36" t="s">
        <v>51</v>
      </c>
      <c r="M17" s="54"/>
    </row>
    <row r="18" spans="1:252" s="3" customFormat="1" ht="30" customHeight="1">
      <c r="A18" s="41" t="s">
        <v>55</v>
      </c>
      <c r="B18" s="42" t="s">
        <v>56</v>
      </c>
      <c r="C18" s="43"/>
      <c r="D18" s="44"/>
      <c r="E18" s="41"/>
      <c r="F18" s="45"/>
      <c r="G18" s="46">
        <f>G31+G32+G37</f>
        <v>1150.84</v>
      </c>
      <c r="H18" s="47">
        <f>SUM(H19:H36)</f>
        <v>5152</v>
      </c>
      <c r="I18" s="47">
        <f>SUM(I19:I36)</f>
        <v>19946</v>
      </c>
      <c r="J18" s="47">
        <f>SUM(J19:J36)</f>
        <v>852</v>
      </c>
      <c r="K18" s="47">
        <f>SUM(K19:K36)</f>
        <v>3218</v>
      </c>
      <c r="L18" s="44"/>
      <c r="M18" s="55"/>
      <c r="IK18" s="58"/>
      <c r="IL18" s="58"/>
      <c r="IM18" s="58"/>
      <c r="IN18" s="58"/>
      <c r="IO18" s="58"/>
      <c r="IP18" s="58"/>
      <c r="IQ18" s="58"/>
      <c r="IR18" s="58"/>
    </row>
    <row r="19" spans="1:13" s="1" customFormat="1" ht="24">
      <c r="A19" s="22">
        <v>1</v>
      </c>
      <c r="B19" s="23" t="s">
        <v>57</v>
      </c>
      <c r="C19" s="24" t="s">
        <v>58</v>
      </c>
      <c r="D19" s="25" t="s">
        <v>59</v>
      </c>
      <c r="E19" s="22" t="s">
        <v>22</v>
      </c>
      <c r="F19" s="24" t="s">
        <v>60</v>
      </c>
      <c r="G19" s="26">
        <v>66.6</v>
      </c>
      <c r="H19" s="27">
        <v>117</v>
      </c>
      <c r="I19" s="27">
        <v>494</v>
      </c>
      <c r="J19" s="27">
        <v>36</v>
      </c>
      <c r="K19" s="27">
        <v>146</v>
      </c>
      <c r="L19" s="25" t="s">
        <v>57</v>
      </c>
      <c r="M19" s="54"/>
    </row>
    <row r="20" spans="1:13" s="1" customFormat="1" ht="36">
      <c r="A20" s="22">
        <v>2</v>
      </c>
      <c r="B20" s="28"/>
      <c r="C20" s="24" t="s">
        <v>61</v>
      </c>
      <c r="D20" s="25" t="s">
        <v>62</v>
      </c>
      <c r="E20" s="22" t="s">
        <v>22</v>
      </c>
      <c r="F20" s="24" t="s">
        <v>63</v>
      </c>
      <c r="G20" s="26">
        <v>88.05</v>
      </c>
      <c r="H20" s="27">
        <v>143</v>
      </c>
      <c r="I20" s="27">
        <v>1171</v>
      </c>
      <c r="J20" s="27">
        <v>64</v>
      </c>
      <c r="K20" s="27">
        <v>269</v>
      </c>
      <c r="L20" s="25" t="s">
        <v>57</v>
      </c>
      <c r="M20" s="54"/>
    </row>
    <row r="21" spans="1:13" s="1" customFormat="1" ht="36">
      <c r="A21" s="22">
        <v>3</v>
      </c>
      <c r="B21" s="28"/>
      <c r="C21" s="24" t="s">
        <v>64</v>
      </c>
      <c r="D21" s="25" t="s">
        <v>65</v>
      </c>
      <c r="E21" s="22" t="s">
        <v>22</v>
      </c>
      <c r="F21" s="24" t="s">
        <v>66</v>
      </c>
      <c r="G21" s="26">
        <v>91.26</v>
      </c>
      <c r="H21" s="27">
        <v>662</v>
      </c>
      <c r="I21" s="27">
        <v>2314</v>
      </c>
      <c r="J21" s="27">
        <v>139</v>
      </c>
      <c r="K21" s="27">
        <v>542</v>
      </c>
      <c r="L21" s="25" t="s">
        <v>57</v>
      </c>
      <c r="M21" s="54"/>
    </row>
    <row r="22" spans="1:13" s="4" customFormat="1" ht="24">
      <c r="A22" s="22">
        <v>4</v>
      </c>
      <c r="B22" s="28"/>
      <c r="C22" s="33" t="s">
        <v>67</v>
      </c>
      <c r="D22" s="25" t="s">
        <v>68</v>
      </c>
      <c r="E22" s="22" t="s">
        <v>22</v>
      </c>
      <c r="F22" s="24" t="s">
        <v>69</v>
      </c>
      <c r="G22" s="26">
        <v>102.94</v>
      </c>
      <c r="H22" s="27">
        <v>392</v>
      </c>
      <c r="I22" s="27">
        <v>1142</v>
      </c>
      <c r="J22" s="27">
        <v>34</v>
      </c>
      <c r="K22" s="27">
        <v>139</v>
      </c>
      <c r="L22" s="25" t="s">
        <v>57</v>
      </c>
      <c r="M22" s="56"/>
    </row>
    <row r="23" spans="1:13" s="1" customFormat="1" ht="48">
      <c r="A23" s="22">
        <v>5</v>
      </c>
      <c r="B23" s="28"/>
      <c r="C23" s="33" t="s">
        <v>70</v>
      </c>
      <c r="D23" s="25" t="s">
        <v>71</v>
      </c>
      <c r="E23" s="22" t="s">
        <v>22</v>
      </c>
      <c r="F23" s="24" t="s">
        <v>72</v>
      </c>
      <c r="G23" s="26">
        <v>113.2</v>
      </c>
      <c r="H23" s="27">
        <v>386</v>
      </c>
      <c r="I23" s="27">
        <v>1590</v>
      </c>
      <c r="J23" s="27">
        <v>132</v>
      </c>
      <c r="K23" s="27">
        <v>568</v>
      </c>
      <c r="L23" s="25" t="s">
        <v>57</v>
      </c>
      <c r="M23" s="54"/>
    </row>
    <row r="24" spans="1:13" s="1" customFormat="1" ht="24">
      <c r="A24" s="22">
        <v>6</v>
      </c>
      <c r="B24" s="28"/>
      <c r="C24" s="33" t="s">
        <v>73</v>
      </c>
      <c r="D24" s="25" t="s">
        <v>74</v>
      </c>
      <c r="E24" s="22" t="s">
        <v>22</v>
      </c>
      <c r="F24" s="24" t="s">
        <v>75</v>
      </c>
      <c r="G24" s="26">
        <v>60.83</v>
      </c>
      <c r="H24" s="27">
        <v>298</v>
      </c>
      <c r="I24" s="27">
        <v>1219</v>
      </c>
      <c r="J24" s="27">
        <v>69</v>
      </c>
      <c r="K24" s="27">
        <v>219</v>
      </c>
      <c r="L24" s="25" t="s">
        <v>57</v>
      </c>
      <c r="M24" s="54"/>
    </row>
    <row r="25" spans="1:13" s="3" customFormat="1" ht="24">
      <c r="A25" s="22">
        <v>7</v>
      </c>
      <c r="B25" s="28"/>
      <c r="C25" s="24" t="s">
        <v>76</v>
      </c>
      <c r="D25" s="25" t="s">
        <v>77</v>
      </c>
      <c r="E25" s="22" t="s">
        <v>22</v>
      </c>
      <c r="F25" s="24" t="s">
        <v>78</v>
      </c>
      <c r="G25" s="26">
        <v>55.78</v>
      </c>
      <c r="H25" s="27">
        <v>1048</v>
      </c>
      <c r="I25" s="27">
        <v>3898</v>
      </c>
      <c r="J25" s="27">
        <v>146</v>
      </c>
      <c r="K25" s="27">
        <v>550</v>
      </c>
      <c r="L25" s="25" t="s">
        <v>57</v>
      </c>
      <c r="M25" s="55"/>
    </row>
    <row r="26" spans="1:13" s="1" customFormat="1" ht="24">
      <c r="A26" s="22">
        <v>8</v>
      </c>
      <c r="B26" s="28"/>
      <c r="C26" s="24" t="s">
        <v>79</v>
      </c>
      <c r="D26" s="25" t="s">
        <v>80</v>
      </c>
      <c r="E26" s="22" t="s">
        <v>22</v>
      </c>
      <c r="F26" s="24" t="s">
        <v>81</v>
      </c>
      <c r="G26" s="26">
        <v>72.66</v>
      </c>
      <c r="H26" s="27">
        <v>114</v>
      </c>
      <c r="I26" s="27">
        <v>463</v>
      </c>
      <c r="J26" s="35">
        <v>35</v>
      </c>
      <c r="K26" s="35">
        <v>142</v>
      </c>
      <c r="L26" s="25" t="s">
        <v>57</v>
      </c>
      <c r="M26" s="54"/>
    </row>
    <row r="27" spans="1:13" s="1" customFormat="1" ht="24">
      <c r="A27" s="22">
        <v>9</v>
      </c>
      <c r="B27" s="28"/>
      <c r="C27" s="24" t="s">
        <v>82</v>
      </c>
      <c r="D27" s="25" t="s">
        <v>83</v>
      </c>
      <c r="E27" s="22" t="s">
        <v>22</v>
      </c>
      <c r="F27" s="24" t="s">
        <v>84</v>
      </c>
      <c r="G27" s="26">
        <v>64.52</v>
      </c>
      <c r="H27" s="27">
        <v>88</v>
      </c>
      <c r="I27" s="27">
        <v>500</v>
      </c>
      <c r="J27" s="27">
        <v>36</v>
      </c>
      <c r="K27" s="27">
        <v>162</v>
      </c>
      <c r="L27" s="25" t="s">
        <v>57</v>
      </c>
      <c r="M27" s="54"/>
    </row>
    <row r="28" spans="1:13" s="1" customFormat="1" ht="24">
      <c r="A28" s="22">
        <v>10</v>
      </c>
      <c r="B28" s="28"/>
      <c r="C28" s="24" t="s">
        <v>85</v>
      </c>
      <c r="D28" s="25" t="s">
        <v>86</v>
      </c>
      <c r="E28" s="22" t="s">
        <v>22</v>
      </c>
      <c r="F28" s="24" t="s">
        <v>87</v>
      </c>
      <c r="G28" s="26">
        <v>75.79</v>
      </c>
      <c r="H28" s="27">
        <v>114</v>
      </c>
      <c r="I28" s="27">
        <v>463</v>
      </c>
      <c r="J28" s="27">
        <v>35</v>
      </c>
      <c r="K28" s="27">
        <v>142</v>
      </c>
      <c r="L28" s="25" t="s">
        <v>57</v>
      </c>
      <c r="M28" s="54"/>
    </row>
    <row r="29" spans="1:13" s="1" customFormat="1" ht="24">
      <c r="A29" s="22">
        <v>11</v>
      </c>
      <c r="B29" s="28"/>
      <c r="C29" s="24" t="s">
        <v>88</v>
      </c>
      <c r="D29" s="25" t="s">
        <v>89</v>
      </c>
      <c r="E29" s="22" t="s">
        <v>22</v>
      </c>
      <c r="F29" s="24" t="s">
        <v>90</v>
      </c>
      <c r="G29" s="26">
        <v>75.11</v>
      </c>
      <c r="H29" s="27">
        <v>130</v>
      </c>
      <c r="I29" s="27">
        <v>310</v>
      </c>
      <c r="J29" s="27">
        <v>70</v>
      </c>
      <c r="K29" s="27">
        <v>143</v>
      </c>
      <c r="L29" s="25" t="s">
        <v>57</v>
      </c>
      <c r="M29" s="54"/>
    </row>
    <row r="30" spans="1:13" s="1" customFormat="1" ht="24">
      <c r="A30" s="22">
        <v>12</v>
      </c>
      <c r="B30" s="28"/>
      <c r="C30" s="24" t="s">
        <v>91</v>
      </c>
      <c r="D30" s="25" t="s">
        <v>92</v>
      </c>
      <c r="E30" s="22" t="s">
        <v>22</v>
      </c>
      <c r="F30" s="24" t="s">
        <v>93</v>
      </c>
      <c r="G30" s="26">
        <v>68.1</v>
      </c>
      <c r="H30" s="27">
        <v>58</v>
      </c>
      <c r="I30" s="27">
        <v>323</v>
      </c>
      <c r="J30" s="27">
        <v>19</v>
      </c>
      <c r="K30" s="27">
        <v>83</v>
      </c>
      <c r="L30" s="25" t="s">
        <v>57</v>
      </c>
      <c r="M30" s="54"/>
    </row>
    <row r="31" spans="1:13" s="1" customFormat="1" ht="12">
      <c r="A31" s="22"/>
      <c r="B31" s="29"/>
      <c r="C31" s="30" t="s">
        <v>37</v>
      </c>
      <c r="D31" s="31"/>
      <c r="E31" s="31"/>
      <c r="F31" s="32"/>
      <c r="G31" s="26">
        <f>SUM(G19:G30)</f>
        <v>934.8399999999999</v>
      </c>
      <c r="H31" s="27"/>
      <c r="I31" s="27"/>
      <c r="J31" s="27"/>
      <c r="K31" s="27"/>
      <c r="L31" s="25"/>
      <c r="M31" s="54"/>
    </row>
    <row r="32" spans="1:13" s="1" customFormat="1" ht="28.5" customHeight="1">
      <c r="A32" s="22">
        <v>13</v>
      </c>
      <c r="B32" s="25" t="s">
        <v>94</v>
      </c>
      <c r="C32" s="24" t="s">
        <v>95</v>
      </c>
      <c r="D32" s="25" t="s">
        <v>96</v>
      </c>
      <c r="E32" s="22" t="s">
        <v>22</v>
      </c>
      <c r="F32" s="24" t="s">
        <v>97</v>
      </c>
      <c r="G32" s="26">
        <v>60</v>
      </c>
      <c r="H32" s="27">
        <v>121</v>
      </c>
      <c r="I32" s="27">
        <v>475</v>
      </c>
      <c r="J32" s="27">
        <v>1</v>
      </c>
      <c r="K32" s="27">
        <v>2</v>
      </c>
      <c r="L32" s="25" t="s">
        <v>94</v>
      </c>
      <c r="M32" s="54"/>
    </row>
    <row r="33" spans="1:13" s="1" customFormat="1" ht="27" customHeight="1">
      <c r="A33" s="22">
        <v>14</v>
      </c>
      <c r="B33" s="23" t="s">
        <v>98</v>
      </c>
      <c r="C33" s="24" t="s">
        <v>99</v>
      </c>
      <c r="D33" s="25" t="s">
        <v>100</v>
      </c>
      <c r="E33" s="22" t="s">
        <v>22</v>
      </c>
      <c r="F33" s="24" t="s">
        <v>101</v>
      </c>
      <c r="G33" s="26">
        <v>64.79</v>
      </c>
      <c r="H33" s="48">
        <v>554</v>
      </c>
      <c r="I33" s="48">
        <v>1968</v>
      </c>
      <c r="J33" s="48">
        <v>12</v>
      </c>
      <c r="K33" s="48">
        <v>32</v>
      </c>
      <c r="L33" s="25" t="s">
        <v>98</v>
      </c>
      <c r="M33" s="54"/>
    </row>
    <row r="34" spans="1:13" s="1" customFormat="1" ht="27" customHeight="1">
      <c r="A34" s="22">
        <v>15</v>
      </c>
      <c r="B34" s="28"/>
      <c r="C34" s="24" t="s">
        <v>102</v>
      </c>
      <c r="D34" s="25" t="s">
        <v>103</v>
      </c>
      <c r="E34" s="22" t="s">
        <v>22</v>
      </c>
      <c r="F34" s="24" t="s">
        <v>104</v>
      </c>
      <c r="G34" s="26">
        <v>42.82</v>
      </c>
      <c r="H34" s="27">
        <v>346</v>
      </c>
      <c r="I34" s="27">
        <v>1381</v>
      </c>
      <c r="J34" s="27">
        <v>11</v>
      </c>
      <c r="K34" s="27">
        <v>35</v>
      </c>
      <c r="L34" s="25" t="s">
        <v>98</v>
      </c>
      <c r="M34" s="54"/>
    </row>
    <row r="35" spans="1:13" s="1" customFormat="1" ht="27.75" customHeight="1">
      <c r="A35" s="22">
        <v>16</v>
      </c>
      <c r="B35" s="28"/>
      <c r="C35" s="24" t="s">
        <v>105</v>
      </c>
      <c r="D35" s="25" t="s">
        <v>100</v>
      </c>
      <c r="E35" s="22" t="s">
        <v>22</v>
      </c>
      <c r="F35" s="24" t="s">
        <v>106</v>
      </c>
      <c r="G35" s="26">
        <v>18.08</v>
      </c>
      <c r="H35" s="49">
        <v>374</v>
      </c>
      <c r="I35" s="49">
        <v>1430</v>
      </c>
      <c r="J35" s="49">
        <v>9</v>
      </c>
      <c r="K35" s="49">
        <v>25</v>
      </c>
      <c r="L35" s="25" t="s">
        <v>98</v>
      </c>
      <c r="M35" s="54"/>
    </row>
    <row r="36" spans="1:13" s="1" customFormat="1" ht="30" customHeight="1">
      <c r="A36" s="22">
        <v>17</v>
      </c>
      <c r="B36" s="28"/>
      <c r="C36" s="24" t="s">
        <v>107</v>
      </c>
      <c r="D36" s="25" t="s">
        <v>100</v>
      </c>
      <c r="E36" s="22" t="s">
        <v>22</v>
      </c>
      <c r="F36" s="24" t="s">
        <v>108</v>
      </c>
      <c r="G36" s="26">
        <v>30.31</v>
      </c>
      <c r="H36" s="48">
        <v>207</v>
      </c>
      <c r="I36" s="48">
        <v>805</v>
      </c>
      <c r="J36" s="48">
        <v>4</v>
      </c>
      <c r="K36" s="48">
        <v>19</v>
      </c>
      <c r="L36" s="25" t="s">
        <v>98</v>
      </c>
      <c r="M36" s="54"/>
    </row>
    <row r="37" spans="1:13" ht="14.25">
      <c r="A37" s="50"/>
      <c r="B37" s="29"/>
      <c r="C37" s="30" t="s">
        <v>37</v>
      </c>
      <c r="D37" s="31"/>
      <c r="E37" s="31"/>
      <c r="F37" s="32"/>
      <c r="G37" s="50">
        <f>SUM(G33:G36)</f>
        <v>156</v>
      </c>
      <c r="H37" s="51"/>
      <c r="I37" s="51"/>
      <c r="J37" s="51"/>
      <c r="K37" s="51"/>
      <c r="L37" s="51"/>
      <c r="M37" s="50"/>
    </row>
  </sheetData>
  <sheetProtection/>
  <mergeCells count="14">
    <mergeCell ref="A1:M1"/>
    <mergeCell ref="A2:D2"/>
    <mergeCell ref="K2:M2"/>
    <mergeCell ref="A4:F4"/>
    <mergeCell ref="B5:C5"/>
    <mergeCell ref="C11:F11"/>
    <mergeCell ref="C16:F16"/>
    <mergeCell ref="B18:C18"/>
    <mergeCell ref="C31:F31"/>
    <mergeCell ref="C37:F37"/>
    <mergeCell ref="B6:B11"/>
    <mergeCell ref="B12:B16"/>
    <mergeCell ref="B19:B31"/>
    <mergeCell ref="B33:B37"/>
  </mergeCells>
  <printOptions horizontalCentered="1"/>
  <pageMargins left="0.75" right="0.75" top="1" bottom="1" header="0.5" footer="0.5"/>
  <pageSetup fitToHeight="0" fitToWidth="1" horizontalDpi="600" verticalDpi="600" orientation="landscape" paperSize="9" scale="67"/>
  <headerFooter>
    <oddFooter>&amp;C第 &amp;P 页，共 &amp;N 页</oddFoot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du</cp:lastModifiedBy>
  <dcterms:created xsi:type="dcterms:W3CDTF">2019-09-20T02:32:21Z</dcterms:created>
  <dcterms:modified xsi:type="dcterms:W3CDTF">2019-09-24T06:33:19Z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