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衔接资金汇总表 (报批)" sheetId="1" r:id="rId1"/>
  </sheets>
  <definedNames>
    <definedName name="_xlnm.Print_Titles" localSheetId="0">'衔接资金汇总表 (报批)'!$1:$3</definedName>
  </definedNames>
  <calcPr fullCalcOnLoad="1"/>
</workbook>
</file>

<file path=xl/sharedStrings.xml><?xml version="1.0" encoding="utf-8"?>
<sst xmlns="http://schemas.openxmlformats.org/spreadsheetml/2006/main" count="47" uniqueCount="43">
  <si>
    <t>洱源县2023年第三批财政衔接推进乡村振兴补助资金（少数民族发展任务）项目建设汇总表</t>
  </si>
  <si>
    <t>序号</t>
  </si>
  <si>
    <t>项目名称</t>
  </si>
  <si>
    <t>实施单位</t>
  </si>
  <si>
    <t>项目建设内容及规模</t>
  </si>
  <si>
    <t>补助资金
（万元）</t>
  </si>
  <si>
    <t>备注</t>
  </si>
  <si>
    <t>小计</t>
  </si>
  <si>
    <t>中央资金</t>
  </si>
  <si>
    <t>省级资金</t>
  </si>
  <si>
    <t>合   计</t>
  </si>
  <si>
    <t>洱源县2023年民族团结进步示范县建设二期工程</t>
  </si>
  <si>
    <t>三营镇人民政府</t>
  </si>
  <si>
    <t>洱源县铸牢中华民族共同体意识主题教育馆变压器更换工程，概算总投资13.6万元。</t>
  </si>
  <si>
    <t>郑家庄人居环境治理提升工程，概算总投资14万元。</t>
  </si>
  <si>
    <t>县民族宗教局</t>
  </si>
  <si>
    <t>洱源县铸牢中华民族共同体意识建设工程，开展民族团结进步创建工作，打造“苍洱源头石榴红”民族工作品牌，概算总投资72.4万元。</t>
  </si>
  <si>
    <t>洱源县民族团结进步示范县建设三营镇共和村委会南马营村内道路硬化项目</t>
  </si>
  <si>
    <r>
      <t>农业生产配套机耕路建设。</t>
    </r>
    <r>
      <rPr>
        <sz val="10"/>
        <rFont val="宋体"/>
        <family val="0"/>
      </rPr>
      <t>南马营自然村道路设计长度为573.2米，路面宽度为3.0m—5.0米，路肩墙总长21.6米。其中，工程费用198050.00元，前期费用2000元。</t>
    </r>
  </si>
  <si>
    <t>洱源县民族团结进步示范县建设邓川镇新州村委会三西村示范村项目</t>
  </si>
  <si>
    <t>邓川镇人民政府</t>
  </si>
  <si>
    <r>
      <t>农文旅融合发展配套基础设施建设。</t>
    </r>
    <r>
      <rPr>
        <sz val="10"/>
        <color indexed="8"/>
        <rFont val="宋体"/>
        <family val="0"/>
      </rPr>
      <t>1.人居环境提升及村容村貌整治：村内道路硬化572.5m，渠道清淤、加盖混凝土盖板、周边环境整治；2.开展铸牢中华民族共同体意识主题工程建设。概算总投资100万元。</t>
    </r>
  </si>
  <si>
    <t>洱源县民族团结进步示范县建设西山乡西山村下温组示范村项目</t>
  </si>
  <si>
    <t>西山乡人民政府</t>
  </si>
  <si>
    <r>
      <t>人居环境治理提升建设工程。</t>
    </r>
    <r>
      <rPr>
        <sz val="10"/>
        <rFont val="宋体"/>
        <family val="0"/>
      </rPr>
      <t>1.道路硬化工程：村内道路硬化533m（宽度3m，厚度20cm，采用c25混凝土）、水沟150m（采用c20混凝土）及附属设施；2.人畜饮水工程：新建高位水池1座（30m³），引水池1座（20m³）、过滤池1m³，镀锌钢管DN40 120米、抽水机1台；3.开展人居环境整治提升。总投资概算为60万元。</t>
    </r>
  </si>
  <si>
    <t>洱源县民族团结进步示范县建设乔后镇杨家大院保护修缮项目</t>
  </si>
  <si>
    <t>乔后镇人民政府</t>
  </si>
  <si>
    <r>
      <t>农文旅融合发展古建民居修缮保护建设。</t>
    </r>
    <r>
      <rPr>
        <sz val="10"/>
        <rFont val="宋体"/>
        <family val="0"/>
      </rPr>
      <t>对古建筑（大理州第七批州级文物保护单位）白族杨家大院整体建筑进行保护修缮。本次项目主要是针对东院南、北厢房进行修缮，概算投资100万元，资金用于工程直接费。</t>
    </r>
  </si>
  <si>
    <t>洱源县民族团结进步示范县建设乔后村委会板桥村村内道路硬化项目</t>
  </si>
  <si>
    <r>
      <t>农业生产发展基础设施建设。</t>
    </r>
    <r>
      <rPr>
        <sz val="10"/>
        <rFont val="宋体"/>
        <family val="0"/>
      </rPr>
      <t>板桥村内道路硬化550米（1375平方米），道路采用C20，20cm厚砼浇筑。概算投资20万元，其中，直接工程费用19.7万元，监理咨询费0.3万元。</t>
    </r>
  </si>
  <si>
    <t>洱源县民族团结进步示范县建设茈碧湖镇松鹤村农文旅融合发展基础设施项目</t>
  </si>
  <si>
    <t>茈碧湖镇人民政府</t>
  </si>
  <si>
    <r>
      <t>农文旅融合古梅园发展配套设施建设。</t>
    </r>
    <r>
      <rPr>
        <sz val="10"/>
        <color indexed="8"/>
        <rFont val="宋体"/>
        <family val="0"/>
      </rPr>
      <t>1.大松甸农文旅融合建设项目（投资1065680元）：古梅园道路硬化811m、挡墙及排水沟300米、新建古梅园旅游公厕1座、改造村内卫生厕所1座；2.溪登村农文旅融合建设项目（投资526400元）：硬化道路长度572.5m， 新建旅游公厕1座；3.石照壁农文旅融合建设项目（投资320000元）：进村道路拓宽混凝土硬化1000米；4.哨横九组农文旅融合建设项目（投资88000元）：村内道路硬化。概算投资200万元，资金用于工程直接费。</t>
    </r>
  </si>
  <si>
    <t>牛街乡太平村委会太平村农贸交易中心项目</t>
  </si>
  <si>
    <t>牛街乡人民政府</t>
  </si>
  <si>
    <r>
      <t>产业发展配套设施建设。</t>
    </r>
    <r>
      <rPr>
        <sz val="10"/>
        <rFont val="宋体"/>
        <family val="0"/>
      </rPr>
      <t>1.钢结构砖混300平方米两层仓储用房，土建工程投资60万元、交易设施3万元;2.地面硬化、附属设施等建设20万元;3.仓储及配套设施8万元，其他费用10万元。概算总投资101万元。</t>
    </r>
  </si>
  <si>
    <t>凤羽镇凤翔村农特产品加工冷藏项目</t>
  </si>
  <si>
    <t>凤羽镇人民政府</t>
  </si>
  <si>
    <r>
      <t>农特产品加工产业配套设施建设。</t>
    </r>
    <r>
      <rPr>
        <sz val="10"/>
        <color indexed="8"/>
        <rFont val="宋体"/>
        <family val="0"/>
      </rPr>
      <t>1.建设冷藏室占地800平方米（3600立方米），800元/平方米，64万元；制冷设备4套，6.5万元/套，26万元，共计90万元；2.建设冰库20平方米，800元/平方米，1.6万元；制冰设备1套，8.4万元/套，6.4万元，共计10万元。</t>
    </r>
  </si>
  <si>
    <t>三营镇士登村委会新民村民族团结进步示范村项目</t>
  </si>
  <si>
    <r>
      <t>农业生产配套机耕路建设。</t>
    </r>
    <r>
      <rPr>
        <sz val="10"/>
        <rFont val="宋体"/>
        <family val="0"/>
      </rPr>
      <t>使用基准期10年设计，路面切缝1341米，路面宽度为2.5m~4.0米，采用18~20cm厚C25混凝土标准。总概算1151899.76元，其中，工程费用1140399.76元，前期费用11500.00元。</t>
    </r>
  </si>
  <si>
    <t>茈碧湖镇松鹤村委会大松甸村内道路硬化项目</t>
  </si>
  <si>
    <r>
      <t>农文旅融合古梅园发展配套建设。</t>
    </r>
    <r>
      <rPr>
        <sz val="10"/>
        <color indexed="8"/>
        <rFont val="宋体"/>
        <family val="0"/>
      </rPr>
      <t>1.2022年茈碧湖镇松鹤村委会大松甸自然村村内环接古梅园道路硬化建设项目二期工程：村内原破损混凝土道路改造，硬化道路长度392m；2.村内接古梅园环村路：村内接环路204m。总概算350080元，资金用于工程直接费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</si>
</sst>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1"/>
      <color indexed="8"/>
      <name val="宋体"/>
      <family val="0"/>
    </font>
    <font>
      <sz val="11"/>
      <name val="宋体"/>
      <family val="0"/>
    </font>
    <font>
      <sz val="10"/>
      <name val="宋体"/>
      <family val="0"/>
    </font>
    <font>
      <sz val="12"/>
      <name val="宋体"/>
      <family val="0"/>
    </font>
    <font>
      <sz val="22"/>
      <color indexed="8"/>
      <name val="方正小标宋简体"/>
      <family val="4"/>
    </font>
    <font>
      <sz val="10"/>
      <color indexed="8"/>
      <name val="宋体"/>
      <family val="0"/>
    </font>
    <font>
      <b/>
      <sz val="10"/>
      <name val="宋体"/>
      <family val="0"/>
    </font>
    <font>
      <b/>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b/>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2">
    <xf numFmtId="0" fontId="0" fillId="0" borderId="0" xfId="0" applyAlignment="1" applyProtection="1">
      <alignment vertical="center"/>
      <protection/>
    </xf>
    <xf numFmtId="0" fontId="2" fillId="0" borderId="0" xfId="0" applyFont="1" applyAlignment="1" applyProtection="1">
      <alignment vertical="center" wrapText="1"/>
      <protection/>
    </xf>
    <xf numFmtId="0" fontId="2" fillId="0" borderId="0" xfId="0" applyFont="1" applyFill="1" applyAlignment="1" applyProtection="1">
      <alignment vertical="center" wrapText="1"/>
      <protection/>
    </xf>
    <xf numFmtId="0" fontId="0"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0" fontId="3" fillId="0" borderId="0" xfId="0" applyFont="1" applyAlignment="1" applyProtection="1">
      <alignment horizontal="right" vertical="center" wrapText="1"/>
      <protection/>
    </xf>
    <xf numFmtId="0" fontId="1" fillId="0" borderId="0" xfId="0" applyFont="1" applyAlignment="1" applyProtection="1">
      <alignment vertical="center" wrapText="1"/>
      <protection/>
    </xf>
    <xf numFmtId="0" fontId="0" fillId="0" borderId="0" xfId="0" applyFont="1" applyAlignment="1" applyProtection="1">
      <alignment vertical="center"/>
      <protection/>
    </xf>
    <xf numFmtId="0" fontId="4" fillId="0" borderId="0" xfId="0" applyFont="1" applyAlignment="1" applyProtection="1">
      <alignment horizontal="center" vertical="top" wrapText="1"/>
      <protection/>
    </xf>
    <xf numFmtId="0" fontId="2" fillId="0" borderId="9" xfId="0" applyFont="1" applyBorder="1" applyAlignment="1" applyProtection="1">
      <alignment horizontal="center" vertical="center" wrapText="1"/>
      <protection/>
    </xf>
    <xf numFmtId="0" fontId="2" fillId="0" borderId="9"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9" xfId="0" applyFont="1" applyBorder="1" applyAlignment="1" applyProtection="1">
      <alignment vertical="center" wrapText="1"/>
      <protection/>
    </xf>
    <xf numFmtId="176" fontId="2" fillId="0" borderId="9" xfId="0" applyNumberFormat="1" applyFont="1" applyBorder="1" applyAlignment="1" applyProtection="1">
      <alignment horizontal="right" vertical="center" wrapText="1"/>
      <protection/>
    </xf>
    <xf numFmtId="0" fontId="46" fillId="33" borderId="9" xfId="0" applyNumberFormat="1" applyFont="1" applyFill="1" applyBorder="1" applyAlignment="1" applyProtection="1">
      <alignment horizontal="left" vertical="center" wrapText="1"/>
      <protection/>
    </xf>
    <xf numFmtId="0" fontId="46" fillId="33" borderId="9" xfId="0" applyNumberFormat="1" applyFont="1" applyFill="1" applyBorder="1" applyAlignment="1" applyProtection="1">
      <alignment horizontal="center" vertical="center" wrapText="1"/>
      <protection/>
    </xf>
    <xf numFmtId="0" fontId="46" fillId="33" borderId="9" xfId="0" applyNumberFormat="1" applyFont="1" applyFill="1" applyBorder="1" applyAlignment="1" applyProtection="1">
      <alignment vertical="center" wrapText="1"/>
      <protection/>
    </xf>
    <xf numFmtId="176" fontId="46" fillId="33" borderId="9" xfId="0" applyNumberFormat="1" applyFont="1" applyFill="1" applyBorder="1" applyAlignment="1" applyProtection="1">
      <alignment horizontal="right" vertical="center" wrapText="1"/>
      <protection/>
    </xf>
    <xf numFmtId="0" fontId="2" fillId="0" borderId="9" xfId="0" applyFont="1" applyBorder="1" applyAlignment="1" applyProtection="1">
      <alignment horizontal="left" vertical="center" wrapText="1"/>
      <protection/>
    </xf>
    <xf numFmtId="0" fontId="6" fillId="0" borderId="9" xfId="0" applyFont="1" applyBorder="1" applyAlignment="1" applyProtection="1">
      <alignment vertical="center" wrapText="1"/>
      <protection/>
    </xf>
    <xf numFmtId="0" fontId="2" fillId="0" borderId="9" xfId="0" applyFont="1" applyFill="1" applyBorder="1" applyAlignment="1" applyProtection="1">
      <alignment horizontal="center" vertical="center" wrapText="1"/>
      <protection/>
    </xf>
    <xf numFmtId="0" fontId="46" fillId="0" borderId="9" xfId="0" applyNumberFormat="1" applyFont="1" applyFill="1" applyBorder="1" applyAlignment="1" applyProtection="1">
      <alignment horizontal="left" vertical="center" wrapText="1"/>
      <protection/>
    </xf>
    <xf numFmtId="0" fontId="46" fillId="0" borderId="9" xfId="0" applyNumberFormat="1" applyFont="1" applyFill="1" applyBorder="1" applyAlignment="1" applyProtection="1">
      <alignment horizontal="center" vertical="center" wrapText="1"/>
      <protection/>
    </xf>
    <xf numFmtId="0" fontId="47" fillId="0" borderId="9" xfId="0" applyNumberFormat="1" applyFont="1" applyFill="1" applyBorder="1" applyAlignment="1" applyProtection="1">
      <alignment vertical="center" wrapText="1"/>
      <protection/>
    </xf>
    <xf numFmtId="176" fontId="2" fillId="0" borderId="9" xfId="0" applyNumberFormat="1" applyFont="1" applyFill="1" applyBorder="1" applyAlignment="1" applyProtection="1">
      <alignment horizontal="right" vertical="center" wrapText="1"/>
      <protection/>
    </xf>
    <xf numFmtId="176" fontId="46" fillId="0" borderId="9" xfId="0" applyNumberFormat="1" applyFont="1" applyFill="1" applyBorder="1" applyAlignment="1" applyProtection="1">
      <alignment horizontal="right" vertical="center" wrapText="1"/>
      <protection/>
    </xf>
    <xf numFmtId="0" fontId="2" fillId="0" borderId="9" xfId="0" applyFont="1" applyFill="1" applyBorder="1" applyAlignment="1" applyProtection="1">
      <alignment horizontal="left" vertical="center" wrapText="1"/>
      <protection/>
    </xf>
    <xf numFmtId="0" fontId="6" fillId="0" borderId="9" xfId="0" applyFont="1" applyFill="1" applyBorder="1" applyAlignment="1" applyProtection="1">
      <alignment vertical="center" wrapText="1"/>
      <protection/>
    </xf>
    <xf numFmtId="0" fontId="47" fillId="0" borderId="9" xfId="0" applyNumberFormat="1" applyFont="1" applyFill="1" applyBorder="1" applyAlignment="1" applyProtection="1">
      <alignment horizontal="left" vertical="center" wrapText="1"/>
      <protection/>
    </xf>
    <xf numFmtId="0" fontId="6" fillId="33" borderId="9" xfId="0" applyNumberFormat="1" applyFont="1" applyFill="1" applyBorder="1" applyAlignment="1" applyProtection="1">
      <alignment vertical="center" wrapText="1"/>
      <protection/>
    </xf>
    <xf numFmtId="0" fontId="47" fillId="33" borderId="9" xfId="0" applyNumberFormat="1" applyFont="1" applyFill="1" applyBorder="1" applyAlignment="1" applyProtection="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7"/>
  <sheetViews>
    <sheetView tabSelected="1" zoomScaleSheetLayoutView="100" workbookViewId="0" topLeftCell="A1">
      <pane ySplit="4" topLeftCell="A5" activePane="bottomLeft" state="frozen"/>
      <selection pane="bottomLeft" activeCell="D11" sqref="D11"/>
    </sheetView>
  </sheetViews>
  <sheetFormatPr defaultColWidth="9.00390625" defaultRowHeight="13.5"/>
  <cols>
    <col min="1" max="1" width="5.375" style="3" customWidth="1"/>
    <col min="2" max="2" width="32.00390625" style="4" customWidth="1"/>
    <col min="3" max="3" width="13.875" style="4" customWidth="1"/>
    <col min="4" max="4" width="96.125" style="4" customWidth="1"/>
    <col min="5" max="5" width="8.25390625" style="5" customWidth="1"/>
    <col min="6" max="6" width="9.125" style="5" customWidth="1"/>
    <col min="7" max="7" width="8.50390625" style="5" customWidth="1"/>
    <col min="8" max="8" width="6.875" style="6" customWidth="1"/>
    <col min="9" max="16384" width="9.00390625" style="7" customWidth="1"/>
  </cols>
  <sheetData>
    <row r="1" spans="1:8" s="1" customFormat="1" ht="36" customHeight="1">
      <c r="A1" s="8" t="s">
        <v>0</v>
      </c>
      <c r="B1" s="8"/>
      <c r="C1" s="8"/>
      <c r="D1" s="8"/>
      <c r="E1" s="8"/>
      <c r="F1" s="8"/>
      <c r="G1" s="8"/>
      <c r="H1" s="8"/>
    </row>
    <row r="2" spans="1:8" s="1" customFormat="1" ht="27" customHeight="1">
      <c r="A2" s="9" t="s">
        <v>1</v>
      </c>
      <c r="B2" s="9" t="s">
        <v>2</v>
      </c>
      <c r="C2" s="9" t="s">
        <v>3</v>
      </c>
      <c r="D2" s="9" t="s">
        <v>4</v>
      </c>
      <c r="E2" s="9" t="s">
        <v>5</v>
      </c>
      <c r="F2" s="10"/>
      <c r="G2" s="10"/>
      <c r="H2" s="9" t="s">
        <v>6</v>
      </c>
    </row>
    <row r="3" spans="1:8" s="1" customFormat="1" ht="21" customHeight="1">
      <c r="A3" s="9"/>
      <c r="B3" s="9"/>
      <c r="C3" s="9"/>
      <c r="D3" s="9"/>
      <c r="E3" s="9" t="s">
        <v>7</v>
      </c>
      <c r="F3" s="9" t="s">
        <v>8</v>
      </c>
      <c r="G3" s="9" t="s">
        <v>9</v>
      </c>
      <c r="H3" s="9"/>
    </row>
    <row r="4" spans="1:8" s="1" customFormat="1" ht="24" customHeight="1">
      <c r="A4" s="11" t="s">
        <v>10</v>
      </c>
      <c r="B4" s="12"/>
      <c r="C4" s="13"/>
      <c r="D4" s="9"/>
      <c r="E4" s="14">
        <f>SUM(E5:E21)</f>
        <v>950</v>
      </c>
      <c r="F4" s="14">
        <f>SUM(F5:F21)</f>
        <v>250</v>
      </c>
      <c r="G4" s="14">
        <f>SUM(G5:G21)</f>
        <v>700</v>
      </c>
      <c r="H4" s="9"/>
    </row>
    <row r="5" spans="1:8" s="1" customFormat="1" ht="42.75" customHeight="1">
      <c r="A5" s="9">
        <v>1</v>
      </c>
      <c r="B5" s="15" t="s">
        <v>11</v>
      </c>
      <c r="C5" s="16" t="s">
        <v>12</v>
      </c>
      <c r="D5" s="17" t="s">
        <v>13</v>
      </c>
      <c r="E5" s="14">
        <v>100</v>
      </c>
      <c r="F5" s="18"/>
      <c r="G5" s="18">
        <v>100</v>
      </c>
      <c r="H5" s="9"/>
    </row>
    <row r="6" spans="1:8" s="1" customFormat="1" ht="30" customHeight="1">
      <c r="A6" s="9"/>
      <c r="B6" s="15"/>
      <c r="C6" s="16"/>
      <c r="D6" s="17" t="s">
        <v>14</v>
      </c>
      <c r="E6" s="14"/>
      <c r="F6" s="18"/>
      <c r="G6" s="18"/>
      <c r="H6" s="9"/>
    </row>
    <row r="7" spans="1:8" s="1" customFormat="1" ht="30" customHeight="1">
      <c r="A7" s="9"/>
      <c r="B7" s="15"/>
      <c r="C7" s="16" t="s">
        <v>15</v>
      </c>
      <c r="D7" s="17" t="s">
        <v>16</v>
      </c>
      <c r="E7" s="14"/>
      <c r="F7" s="18"/>
      <c r="G7" s="18"/>
      <c r="H7" s="9"/>
    </row>
    <row r="8" spans="1:8" s="1" customFormat="1" ht="33" customHeight="1">
      <c r="A8" s="9">
        <v>2</v>
      </c>
      <c r="B8" s="19" t="s">
        <v>17</v>
      </c>
      <c r="C8" s="16" t="s">
        <v>12</v>
      </c>
      <c r="D8" s="20" t="s">
        <v>18</v>
      </c>
      <c r="E8" s="14">
        <f aca="true" t="shared" si="0" ref="E8:E17">F8+G8</f>
        <v>20</v>
      </c>
      <c r="F8" s="14"/>
      <c r="G8" s="18">
        <v>20</v>
      </c>
      <c r="H8" s="9"/>
    </row>
    <row r="9" spans="1:8" s="2" customFormat="1" ht="43.5" customHeight="1">
      <c r="A9" s="21">
        <v>3</v>
      </c>
      <c r="B9" s="22" t="s">
        <v>19</v>
      </c>
      <c r="C9" s="23" t="s">
        <v>20</v>
      </c>
      <c r="D9" s="24" t="s">
        <v>21</v>
      </c>
      <c r="E9" s="25">
        <f t="shared" si="0"/>
        <v>100</v>
      </c>
      <c r="F9" s="25"/>
      <c r="G9" s="26">
        <v>100</v>
      </c>
      <c r="H9" s="21"/>
    </row>
    <row r="10" spans="1:8" s="2" customFormat="1" ht="48.75" customHeight="1">
      <c r="A10" s="21">
        <v>4</v>
      </c>
      <c r="B10" s="27" t="s">
        <v>22</v>
      </c>
      <c r="C10" s="23" t="s">
        <v>23</v>
      </c>
      <c r="D10" s="28" t="s">
        <v>24</v>
      </c>
      <c r="E10" s="25">
        <f t="shared" si="0"/>
        <v>60</v>
      </c>
      <c r="F10" s="25"/>
      <c r="G10" s="26">
        <v>60</v>
      </c>
      <c r="H10" s="21"/>
    </row>
    <row r="11" spans="1:8" s="1" customFormat="1" ht="33.75" customHeight="1">
      <c r="A11" s="9">
        <v>5</v>
      </c>
      <c r="B11" s="19" t="s">
        <v>25</v>
      </c>
      <c r="C11" s="16" t="s">
        <v>26</v>
      </c>
      <c r="D11" s="20" t="s">
        <v>27</v>
      </c>
      <c r="E11" s="14">
        <f t="shared" si="0"/>
        <v>100</v>
      </c>
      <c r="F11" s="14"/>
      <c r="G11" s="18">
        <v>100</v>
      </c>
      <c r="H11" s="9"/>
    </row>
    <row r="12" spans="1:8" s="1" customFormat="1" ht="36" customHeight="1">
      <c r="A12" s="9">
        <v>6</v>
      </c>
      <c r="B12" s="19" t="s">
        <v>28</v>
      </c>
      <c r="C12" s="16" t="s">
        <v>26</v>
      </c>
      <c r="D12" s="20" t="s">
        <v>29</v>
      </c>
      <c r="E12" s="14">
        <f t="shared" si="0"/>
        <v>20</v>
      </c>
      <c r="F12" s="14"/>
      <c r="G12" s="18">
        <v>20</v>
      </c>
      <c r="H12" s="9"/>
    </row>
    <row r="13" spans="1:8" s="2" customFormat="1" ht="54" customHeight="1">
      <c r="A13" s="21">
        <v>7</v>
      </c>
      <c r="B13" s="22" t="s">
        <v>30</v>
      </c>
      <c r="C13" s="23" t="s">
        <v>31</v>
      </c>
      <c r="D13" s="29" t="s">
        <v>32</v>
      </c>
      <c r="E13" s="25">
        <f t="shared" si="0"/>
        <v>200</v>
      </c>
      <c r="F13" s="25"/>
      <c r="G13" s="26">
        <v>200</v>
      </c>
      <c r="H13" s="21"/>
    </row>
    <row r="14" spans="1:8" s="1" customFormat="1" ht="33" customHeight="1">
      <c r="A14" s="9">
        <v>8</v>
      </c>
      <c r="B14" s="15" t="s">
        <v>33</v>
      </c>
      <c r="C14" s="16" t="s">
        <v>34</v>
      </c>
      <c r="D14" s="30" t="s">
        <v>35</v>
      </c>
      <c r="E14" s="14">
        <f t="shared" si="0"/>
        <v>100</v>
      </c>
      <c r="F14" s="14"/>
      <c r="G14" s="18">
        <v>100</v>
      </c>
      <c r="H14" s="13"/>
    </row>
    <row r="15" spans="1:8" s="1" customFormat="1" ht="39" customHeight="1">
      <c r="A15" s="9">
        <v>9</v>
      </c>
      <c r="B15" s="15" t="s">
        <v>36</v>
      </c>
      <c r="C15" s="16" t="s">
        <v>37</v>
      </c>
      <c r="D15" s="31" t="s">
        <v>38</v>
      </c>
      <c r="E15" s="14">
        <f t="shared" si="0"/>
        <v>100</v>
      </c>
      <c r="F15" s="18">
        <v>100</v>
      </c>
      <c r="G15" s="14"/>
      <c r="H15" s="9"/>
    </row>
    <row r="16" spans="1:8" ht="36" customHeight="1">
      <c r="A16" s="9">
        <v>10</v>
      </c>
      <c r="B16" s="15" t="s">
        <v>39</v>
      </c>
      <c r="C16" s="16" t="s">
        <v>12</v>
      </c>
      <c r="D16" s="30" t="s">
        <v>40</v>
      </c>
      <c r="E16" s="14">
        <f t="shared" si="0"/>
        <v>115</v>
      </c>
      <c r="F16" s="18">
        <v>115</v>
      </c>
      <c r="G16" s="14"/>
      <c r="H16" s="9"/>
    </row>
    <row r="17" spans="1:8" s="2" customFormat="1" ht="39" customHeight="1">
      <c r="A17" s="21">
        <v>11</v>
      </c>
      <c r="B17" s="22" t="s">
        <v>41</v>
      </c>
      <c r="C17" s="23" t="s">
        <v>31</v>
      </c>
      <c r="D17" s="29" t="s">
        <v>42</v>
      </c>
      <c r="E17" s="25">
        <f t="shared" si="0"/>
        <v>35</v>
      </c>
      <c r="F17" s="26">
        <v>35</v>
      </c>
      <c r="G17" s="25"/>
      <c r="H17" s="21"/>
    </row>
  </sheetData>
  <sheetProtection/>
  <mergeCells count="14">
    <mergeCell ref="A1:H1"/>
    <mergeCell ref="E2:G2"/>
    <mergeCell ref="A4:B4"/>
    <mergeCell ref="A2:A3"/>
    <mergeCell ref="A5:A7"/>
    <mergeCell ref="B2:B3"/>
    <mergeCell ref="B5:B7"/>
    <mergeCell ref="C2:C3"/>
    <mergeCell ref="C5:C6"/>
    <mergeCell ref="D2:D3"/>
    <mergeCell ref="E5:E7"/>
    <mergeCell ref="F5:F7"/>
    <mergeCell ref="G5:G7"/>
    <mergeCell ref="H2:H3"/>
  </mergeCells>
  <printOptions/>
  <pageMargins left="0.6686664472414753" right="0.5506256433922475" top="0.6298611111111111" bottom="0.5506944444444445" header="0.499937478012926" footer="0.499937478012926"/>
  <pageSetup fitToHeight="0"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大理州洱源县党政机关单位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杨雪</cp:lastModifiedBy>
  <dcterms:created xsi:type="dcterms:W3CDTF">2021-08-21T00:07:00Z</dcterms:created>
  <dcterms:modified xsi:type="dcterms:W3CDTF">2023-12-22T08:51:57Z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A81080AA13584A9984CE973E5225D976</vt:lpwstr>
  </property>
</Properties>
</file>