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8" activeTab="2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政府购买服务预算表08" sheetId="17" r:id="rId17"/>
    <sheet name="表十六县对下转移支付预算表09-1" sheetId="18" r:id="rId18"/>
    <sheet name="表十七县对下转移支付绩效目标表09-2" sheetId="19" r:id="rId19"/>
    <sheet name="表十八新增资产配置表10" sheetId="20" r:id="rId20"/>
    <sheet name="十九、上级补助项目支出预算表11" sheetId="21" r:id="rId21"/>
    <sheet name="二十、部门项目中期规划预算表12" sheetId="22" r:id="rId22"/>
    <sheet name="二十一、2023年预算重点领域财政项目文本公开13" sheetId="23" r:id="rId23"/>
    <sheet name="二十二、财政专户管理资金支出情况" sheetId="24" r:id="rId24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<sst xmlns="http://schemas.openxmlformats.org/spreadsheetml/2006/main" count="1617" uniqueCount="633">
  <si>
    <t>洱源县县本级2023年部门预算公开表</t>
  </si>
  <si>
    <t>部 门 名 称：</t>
  </si>
  <si>
    <t>洱源县乔后镇卫生院</t>
  </si>
  <si>
    <t>财务负责人 ：</t>
  </si>
  <si>
    <t>王兆星</t>
  </si>
  <si>
    <t>经  办  人 ：</t>
  </si>
  <si>
    <t>赵媛</t>
  </si>
  <si>
    <t>联 系 方 式：</t>
  </si>
  <si>
    <t>0872-5360680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</si>
  <si>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</si>
  <si>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</si>
  <si>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</si>
  <si>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</si>
  <si>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</si>
  <si>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</si>
  <si>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</si>
  <si>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</si>
  <si>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</si>
  <si>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</si>
  <si>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</si>
  <si>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</si>
  <si>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</si>
  <si>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</si>
  <si>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</si>
  <si>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</si>
  <si>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县对下转移支付预算表</t>
  </si>
  <si>
    <t>表 十七、  县对下转移支付绩效目标表</t>
  </si>
  <si>
    <t>表 十八、  新增资产配置表</t>
  </si>
  <si>
    <t>表 十九、  上级补助项目支出预算表</t>
  </si>
  <si>
    <t>表 二十、  部门项目中期规划预算表</t>
  </si>
  <si>
    <t>表 二十一、 2023年预算重点领域财政项目文本公开</t>
  </si>
  <si>
    <t>表 二十二、 财政专户管理资金支出情况</t>
  </si>
  <si>
    <t>财务收支预算总表</t>
  </si>
  <si>
    <t>单位名称：洱源县乔后镇卫生院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</si>
  <si>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</si>
  <si>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</si>
  <si>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</si>
  <si>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</si>
  <si>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</si>
  <si>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</si>
  <si>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</si>
  <si>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</si>
  <si>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</si>
  <si>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</si>
  <si>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</si>
  <si>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</si>
  <si>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</si>
  <si>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</si>
  <si>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</si>
  <si>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</si>
  <si>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</si>
  <si>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</si>
  <si>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</si>
  <si>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</si>
  <si>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</si>
  <si>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</si>
  <si>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</si>
  <si>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</si>
  <si>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（五）非同级财政拨款</t>
  </si>
  <si>
    <t>十、节能环保支出</t>
  </si>
  <si>
    <t>（六）其他收入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</si>
  <si>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</si>
  <si>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</si>
  <si>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</si>
  <si>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</si>
  <si>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</si>
  <si>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</si>
  <si>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</si>
  <si>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</si>
  <si>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</si>
  <si>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</si>
  <si>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</si>
  <si>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</si>
  <si>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</si>
  <si>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</si>
  <si>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</si>
  <si>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</si>
  <si>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</si>
  <si>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</si>
  <si>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</si>
  <si>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</si>
  <si>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</si>
  <si>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</si>
  <si>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</si>
  <si>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</si>
  <si>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</si>
  <si>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</si>
  <si>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</si>
  <si>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</si>
  <si>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</si>
  <si>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</si>
  <si>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</si>
  <si>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</si>
  <si>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</si>
  <si>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</si>
  <si>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</si>
  <si>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</si>
  <si>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</si>
  <si>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</si>
  <si>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</si>
  <si>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</si>
  <si>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</si>
  <si>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</si>
  <si>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</si>
  <si>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</si>
  <si>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</si>
  <si>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</si>
  <si>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</si>
  <si>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</si>
  <si>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</si>
  <si>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</si>
  <si>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</si>
  <si>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社会保障和就业支出</t>
  </si>
  <si>
    <t xml:space="preserve">    行政事业单位养老支出</t>
  </si>
  <si>
    <t xml:space="preserve">    机关事业单位基本养老保险缴费支出</t>
  </si>
  <si>
    <t xml:space="preserve">    抚恤</t>
  </si>
  <si>
    <t xml:space="preserve">        死亡抚恤</t>
  </si>
  <si>
    <t>卫生健康支出</t>
  </si>
  <si>
    <t xml:space="preserve">    基层医疗卫生机构</t>
  </si>
  <si>
    <t>乡镇卫生院</t>
  </si>
  <si>
    <t>其他基层医疗卫生机构支出</t>
  </si>
  <si>
    <t xml:space="preserve">    计划生育事务</t>
  </si>
  <si>
    <t>计划生育服务</t>
  </si>
  <si>
    <t xml:space="preserve">    行政事业单位医疗</t>
  </si>
  <si>
    <t>事业单位医疗</t>
  </si>
  <si>
    <t>公务员医疗补助</t>
  </si>
  <si>
    <t>其他行政事业单位医疗支出</t>
  </si>
  <si>
    <t>住房保障支出</t>
  </si>
  <si>
    <t>住房改革支出</t>
  </si>
  <si>
    <t>住房公积金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</si>
  <si>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</si>
  <si>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</si>
  <si>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</si>
  <si>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</si>
  <si>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</si>
  <si>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</si>
  <si>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</si>
  <si>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</si>
  <si>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</si>
  <si>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</si>
  <si>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</si>
  <si>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</si>
  <si>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</si>
  <si>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</si>
  <si>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</si>
  <si>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</si>
  <si>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</si>
  <si>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</si>
  <si>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</si>
  <si>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</si>
  <si>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</si>
  <si>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</si>
  <si>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</si>
  <si>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</si>
  <si>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</si>
  <si>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</si>
  <si>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</si>
  <si>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</si>
  <si>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</si>
  <si>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</si>
  <si>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</si>
  <si>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</si>
  <si>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</si>
  <si>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</si>
  <si>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</si>
  <si>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</si>
  <si>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</si>
  <si>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</si>
  <si>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</si>
  <si>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</si>
  <si>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</si>
  <si>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</si>
  <si>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</si>
  <si>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</si>
  <si>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</si>
  <si>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</si>
  <si>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</si>
  <si>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</si>
  <si>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</si>
  <si>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</si>
  <si>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</si>
  <si>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</si>
  <si>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</si>
  <si>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</si>
  <si>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</si>
  <si>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</si>
  <si>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</si>
  <si>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</si>
  <si>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</si>
  <si>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</si>
  <si>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</si>
  <si>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</si>
  <si>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</si>
  <si>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</si>
  <si>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</si>
  <si>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</si>
  <si>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</si>
  <si>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</si>
  <si>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</si>
  <si>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</si>
  <si>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</si>
  <si>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</si>
  <si>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</si>
  <si>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</si>
  <si>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</si>
  <si>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</si>
  <si>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</si>
  <si>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</si>
  <si>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</si>
  <si>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</si>
  <si>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</si>
  <si>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</si>
  <si>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</si>
  <si>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</si>
  <si>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</si>
  <si>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</si>
  <si>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</si>
  <si>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</si>
  <si>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</si>
  <si>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</si>
  <si>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</si>
  <si>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</si>
  <si>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</si>
  <si>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</si>
  <si>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</si>
  <si>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</si>
  <si>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</si>
  <si>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</si>
  <si>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</si>
  <si>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</si>
  <si>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</si>
  <si>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</si>
  <si>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</si>
  <si>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</si>
  <si>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</si>
  <si>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</si>
  <si>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</si>
  <si>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</si>
  <si>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</si>
  <si>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</si>
  <si>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</si>
  <si>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</si>
  <si>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</si>
  <si>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</si>
  <si>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</si>
  <si>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</si>
  <si>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</si>
  <si>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</si>
  <si>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</si>
  <si>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</si>
  <si>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</si>
  <si>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</si>
  <si>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</si>
  <si>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</si>
  <si>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</si>
  <si>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</si>
  <si>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</si>
  <si>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</si>
  <si>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</si>
  <si>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</si>
  <si>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</si>
  <si>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</si>
  <si>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</si>
  <si>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</si>
  <si>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</si>
  <si>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</si>
  <si>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</si>
  <si>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</si>
  <si>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</si>
  <si>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</si>
  <si>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</si>
  <si>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</si>
  <si>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</si>
  <si>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</si>
  <si>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</si>
  <si>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</si>
  <si>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</si>
  <si>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</si>
  <si>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</si>
  <si>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</si>
  <si>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</si>
  <si>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</si>
  <si>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</si>
  <si>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</si>
  <si>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</si>
  <si>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</si>
  <si>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</si>
  <si>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</si>
  <si>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</si>
  <si>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</si>
  <si>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</si>
  <si>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</si>
  <si>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</si>
  <si>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</si>
  <si>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</si>
  <si>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</si>
  <si>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</si>
  <si>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</si>
  <si>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</si>
  <si>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</si>
  <si>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</si>
  <si>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</si>
  <si>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</si>
  <si>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</si>
  <si>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</si>
  <si>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</si>
  <si>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</si>
  <si>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</si>
  <si>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</si>
  <si>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</si>
  <si>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</si>
  <si>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</si>
  <si>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</si>
  <si>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</si>
  <si>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</si>
  <si>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</si>
  <si>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</si>
  <si>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</si>
  <si>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</si>
  <si>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</si>
  <si>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</si>
  <si>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</si>
  <si>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</si>
  <si>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</si>
  <si>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</si>
  <si>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</si>
  <si>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</si>
  <si>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</si>
  <si>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</si>
  <si>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</si>
  <si>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</si>
  <si>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</si>
  <si>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</si>
  <si>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</si>
  <si>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</si>
  <si>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</si>
  <si>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</si>
  <si>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</si>
  <si>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</si>
  <si>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</si>
  <si>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</si>
  <si>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</si>
  <si>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</si>
  <si>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</si>
  <si>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</si>
  <si>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</si>
  <si>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</si>
  <si>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</si>
  <si>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</si>
  <si>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</si>
  <si>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</si>
  <si>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</si>
  <si>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</si>
  <si>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</si>
  <si>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</si>
  <si>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</si>
  <si>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</si>
  <si>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</si>
  <si>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</si>
  <si>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</si>
  <si>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</si>
  <si>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</si>
  <si>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</si>
  <si>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</si>
  <si>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</si>
  <si>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</si>
  <si>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</si>
  <si>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</si>
  <si>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</si>
  <si>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</si>
  <si>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</si>
  <si>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</si>
  <si>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</si>
  <si>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</si>
  <si>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一般公共预算“三公”经费支出预算表</t>
  </si>
  <si>
    <t>单位：万元，%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</si>
  <si>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</si>
  <si>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</si>
  <si>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</si>
  <si>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</si>
  <si>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</si>
  <si>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</si>
  <si>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</si>
  <si>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</si>
  <si>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</si>
  <si>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二、“三公”经费增减变化原因说明:本单位无“三公”经费。</t>
  </si>
  <si>
    <t>说明：本单位无此公开事项，故空表公开。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</si>
  <si>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</si>
  <si>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</si>
  <si>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</si>
  <si>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</si>
  <si>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</si>
  <si>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</si>
  <si>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</si>
  <si>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</si>
  <si>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</si>
  <si>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</si>
  <si>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</si>
  <si>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</si>
  <si>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</si>
  <si>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</si>
  <si>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</si>
  <si>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</si>
  <si>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</si>
  <si>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</si>
  <si>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</si>
  <si>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</si>
  <si>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</si>
  <si>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</si>
  <si>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</si>
  <si>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</si>
  <si>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</si>
  <si>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25</t>
  </si>
  <si>
    <t>532930210000000012791</t>
  </si>
  <si>
    <t>事业人员支出工资</t>
  </si>
  <si>
    <t>2100302</t>
  </si>
  <si>
    <t>30101</t>
  </si>
  <si>
    <t>30102</t>
  </si>
  <si>
    <t>30103</t>
  </si>
  <si>
    <t>30107</t>
  </si>
  <si>
    <t>2100717</t>
  </si>
  <si>
    <t>532930210000000012792</t>
  </si>
  <si>
    <t>2080505</t>
  </si>
  <si>
    <t>机关事业单位基本养老保险缴费支出</t>
  </si>
  <si>
    <t>30108</t>
  </si>
  <si>
    <t>30112</t>
  </si>
  <si>
    <t>2101102</t>
  </si>
  <si>
    <t>30110</t>
  </si>
  <si>
    <t>2101103</t>
  </si>
  <si>
    <t>30111</t>
  </si>
  <si>
    <t>2101199</t>
  </si>
  <si>
    <t>532930210000000012793</t>
  </si>
  <si>
    <t>2210201</t>
  </si>
  <si>
    <t>30113</t>
  </si>
  <si>
    <t>532930210000000012797</t>
  </si>
  <si>
    <t>30228</t>
  </si>
  <si>
    <t>532930210000000012798</t>
  </si>
  <si>
    <t>其他公用支出</t>
  </si>
  <si>
    <t>30201</t>
  </si>
  <si>
    <t>30216</t>
  </si>
  <si>
    <t>532930231100001407312</t>
  </si>
  <si>
    <t>事业人员参照公务员规范后绩效奖</t>
  </si>
  <si>
    <t>532930231100001411842</t>
  </si>
  <si>
    <t>村组干部报酬</t>
  </si>
  <si>
    <t>2100399</t>
  </si>
  <si>
    <t>30199</t>
  </si>
  <si>
    <t>532930231100001413522</t>
  </si>
  <si>
    <t>遗属生活补助</t>
  </si>
  <si>
    <t>2080801</t>
  </si>
  <si>
    <t>死亡抚恤</t>
  </si>
  <si>
    <t>30305</t>
  </si>
  <si>
    <t>项目支出预算表（其他运转类、特定目标类项目）</t>
  </si>
  <si>
    <t>单位：万元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</si>
  <si>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</si>
  <si>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</si>
  <si>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</si>
  <si>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</si>
  <si>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</si>
  <si>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</si>
  <si>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</si>
  <si>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311 专项业务类</t>
  </si>
  <si>
    <t>532930231100001256804</t>
  </si>
  <si>
    <t>洱源县乔后镇卫生院2023年医疗专项业务经费</t>
  </si>
  <si>
    <t>30205</t>
  </si>
  <si>
    <t>30206</t>
  </si>
  <si>
    <t>30207</t>
  </si>
  <si>
    <t>30211</t>
  </si>
  <si>
    <t>30213</t>
  </si>
  <si>
    <t>30218</t>
  </si>
  <si>
    <t>30226</t>
  </si>
  <si>
    <t>30239</t>
  </si>
  <si>
    <t>30299</t>
  </si>
  <si>
    <t>31002</t>
  </si>
  <si>
    <t>31003</t>
  </si>
  <si>
    <t xml:space="preserve">    部门整体支出绩效目标表</t>
  </si>
  <si>
    <t>内容</t>
  </si>
  <si>
    <t>说明</t>
  </si>
  <si>
    <t>部门总体目标</t>
  </si>
  <si>
    <t>部门职责</t>
  </si>
  <si>
    <t>1.提供预防、保健、健康教育、计划生育等基本公共卫生服务；2.提供常见病、多发病的诊疗、护理、康复等综合服务；3.向上级医院转诊超出自身服务能力的常见病、多发病及危急和疑难重症病人；4.受县级卫生计生行政部门委托，承担辖区内的公共卫生管理工作；5.负责对村卫生室的综合管理、技术指导和乡村医生的培训等。</t>
  </si>
  <si>
    <t>总体绩效目标
（2023-2025年期间）</t>
  </si>
  <si>
    <t>1.紧紧围绕提升辖区内医疗卫生服务水平，扎实抓好健康扶贫、深化医改、中医药能力提升、公共卫生服务等工作；2.树立大健康理念，为人民群众提供全生命周期全方位的卫生健康服务，不断增强人民群众的获得感、幸福感、安全感；3.做好本单位人员、公用经费保障，按规定落实干部职工各项待遇，支持单位正常履职。</t>
  </si>
  <si>
    <t>部门年度目标</t>
  </si>
  <si>
    <t>预算年度（2023年）
绩效目标</t>
  </si>
  <si>
    <t>1.进一步推动公立医疗机构加快补齐内部管理短板和弱项，推进高质量发展，促进发展模式由规模扩张型向质量效益型转变、管理模式从粗放式向精细化转变；2.进一步加强内部管理，提高科学、民主、高效、规范和人性化管理水平，提升职工满意度、病人满意度；3.认真执行公立医疗机构医药价格改革方案，推行“两票制”，实行药品零差率，确保惠民利民政策落实到位；4.做好本单位人员、公用经费保障，按规定落实干部职工各项待遇，支持单位正常履职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</si>
  <si>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</si>
  <si>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</si>
  <si>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</si>
  <si>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</si>
  <si>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</si>
  <si>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</si>
  <si>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</si>
  <si>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</si>
  <si>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人员经费及公用经费</t>
  </si>
  <si>
    <t>公用经费（包含办公费、培训费）</t>
  </si>
  <si>
    <t>对个人和家庭的补助支出（遗属生活补助）</t>
  </si>
  <si>
    <t>人员经费（包含机关事业单位基本养老保险缴费、职工基本医疗保险缴费、大病医疗补助、公务员医疗补助、工伤保险、失业保险）</t>
  </si>
  <si>
    <t>事业支出、其他支出</t>
  </si>
  <si>
    <t>其他工资福利支出（县级乡医补助）</t>
  </si>
  <si>
    <t>公用经费（包含工会经费）</t>
  </si>
  <si>
    <t>人员经费（包含基本工资、津贴补贴、改革性补贴、基础性绩效工资、奖励性绩效工资、十三个月工资、事业优秀奖）</t>
  </si>
  <si>
    <t>人员经费（绩效工资-2017年提高标准部分）</t>
  </si>
  <si>
    <t>人员经费（住房公积金单位部分）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</si>
  <si>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</si>
  <si>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</si>
  <si>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</si>
  <si>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</si>
  <si>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</si>
  <si>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</si>
  <si>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</si>
  <si>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</si>
  <si>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</si>
  <si>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</si>
  <si>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</si>
  <si>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</si>
  <si>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</si>
  <si>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</si>
  <si>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工资福利发放人数（事业编）</t>
  </si>
  <si>
    <t>=</t>
  </si>
  <si>
    <t>人</t>
  </si>
  <si>
    <t>定量指标</t>
  </si>
  <si>
    <t>实际发放人数/应发放人数*指标分值</t>
  </si>
  <si>
    <t>反映单位实际发放事业编制人员数量。工资福利包括：事业人员工资、社会保险、住房公积金、职业年金等。</t>
  </si>
  <si>
    <t>绩效指标设定依据：《云南省省级部门预算基本支出核定方案。指标值数据来源：实际人员情况。</t>
  </si>
  <si>
    <t>供养离（退）休人员数</t>
  </si>
  <si>
    <t>反映财政供养单位离（退）休人员数量。</t>
  </si>
  <si>
    <t>效益指标</t>
  </si>
  <si>
    <t>社会效益指标</t>
  </si>
  <si>
    <t>部门运转</t>
  </si>
  <si>
    <t>正常运转</t>
  </si>
  <si>
    <t>定性指标</t>
  </si>
  <si>
    <t>部门全年正常运转，得分，反之，不得分。</t>
  </si>
  <si>
    <t>反映单位运转情况。</t>
  </si>
  <si>
    <t>指标值数据来源：部门年度工作总结及相关考核情况。</t>
  </si>
  <si>
    <t>满意度指标</t>
  </si>
  <si>
    <t>服务对象满意度指标</t>
  </si>
  <si>
    <t>单位人员满意度</t>
  </si>
  <si>
    <t>&gt;=</t>
  </si>
  <si>
    <t>%</t>
  </si>
  <si>
    <t>① 满意度≥90%，得满分；② 满意度介于60%（含）至90%（不含）之间，满意度×指标分值；③ 满意度＜60%，不得分。</t>
  </si>
  <si>
    <t>反映单位人员对工资福利发放的满意程度。</t>
  </si>
  <si>
    <t>指标值数据来源：调查问卷</t>
  </si>
  <si>
    <t>社会公众满意度</t>
  </si>
  <si>
    <t>反映社会公众对单位履职情况的满意程度。</t>
  </si>
  <si>
    <t>项目支出绩效目标表（本级下达）</t>
  </si>
  <si>
    <t>单位名称、项目名称</t>
  </si>
  <si>
    <t>项目年度绩效目标</t>
  </si>
  <si>
    <t>二级指标</t>
  </si>
  <si>
    <t>1.规范和加强政府采购管理三年专项行动，控制采购风险，提高采购资金使用效益，进一步强化严格依法采购、严格按照程序采购、严格监督管理的自觉性，坚持将政府采购工作纳入“三重一大”事项集体研究、集体决策，逐步健全完善权责清晰、岗位分离、相互制衡的内部控制体系；2.扎实抓好健康扶贫、中医药能力提升、公共卫生服务等工作；3.进一步加强内部管理，提高科学、民主、高效、规范和人性化管理水平，提升职工满意度、病人满意度；4.认真执行公立医疗机构医药价格改革方案，推行“两票制”，实行药品零差率，确保惠民利民政策落实到位；5.做好本单位人员、公用经费保障，按规定落实干部职工各项待遇，支持单位正常履职。</t>
  </si>
  <si>
    <t>成本指标</t>
  </si>
  <si>
    <t>药品收入占医疗收入比重</t>
  </si>
  <si>
    <t>&lt;=</t>
  </si>
  <si>
    <t>65</t>
  </si>
  <si>
    <t>反映药品零差额销售执行情况及药品收入占比情况。</t>
  </si>
  <si>
    <t>90</t>
  </si>
  <si>
    <t>工资福利发放人数（临聘人员）</t>
  </si>
  <si>
    <t>26</t>
  </si>
  <si>
    <t>反映单位实际发放临聘人员数量。工资福利包括：人员工资、社会保险等。</t>
  </si>
  <si>
    <t>中药饮片加成率</t>
  </si>
  <si>
    <t>反映非营利性医疗机构销售的中药饮片实行差别化购销差率。</t>
  </si>
  <si>
    <t>诊疗人次数</t>
  </si>
  <si>
    <t>42000</t>
  </si>
  <si>
    <t>诊疗人次包含门诊人次、出院人次。</t>
  </si>
  <si>
    <t>项目支出绩效目标表（另文下达）</t>
  </si>
  <si>
    <t>无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</si>
  <si>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</si>
  <si>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</si>
  <si>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</si>
  <si>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</si>
  <si>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</si>
  <si>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</si>
  <si>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</si>
  <si>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</si>
  <si>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</si>
  <si>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</si>
  <si>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</si>
  <si>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</si>
  <si>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洱源县乔后镇卫生院2023年医疗专项业务经费</t>
  </si>
  <si>
    <t>普通电视机</t>
  </si>
  <si>
    <t>A02091001 普通电视设备（电视机）</t>
  </si>
  <si>
    <t>台</t>
  </si>
  <si>
    <t>台式计算机</t>
  </si>
  <si>
    <t>A02010105 台式计算机</t>
  </si>
  <si>
    <t>激光打印机</t>
  </si>
  <si>
    <t>A02021003 A4黑白打印机</t>
  </si>
  <si>
    <t>救护车</t>
  </si>
  <si>
    <t>A02030621 医疗车</t>
  </si>
  <si>
    <t>辆</t>
  </si>
  <si>
    <t>复印纸</t>
  </si>
  <si>
    <t>A05040101 复印纸</t>
  </si>
  <si>
    <t>件</t>
  </si>
  <si>
    <t>处方纸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</si>
  <si>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</si>
  <si>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</si>
  <si>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</si>
  <si>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</si>
  <si>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</si>
  <si>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</si>
  <si>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 xml:space="preserve">    县对下转移支付预算表</t>
  </si>
  <si>
    <t>单位名称（项目）</t>
  </si>
  <si>
    <t>地区</t>
  </si>
  <si>
    <t>政府性基金</t>
  </si>
  <si>
    <t>洱源县</t>
  </si>
  <si>
    <t>2=3+4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</si>
  <si>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</si>
  <si>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</si>
  <si>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</si>
  <si>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</si>
  <si>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</si>
  <si>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</si>
  <si>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</si>
  <si>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</si>
  <si>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</si>
  <si>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上级补助项目支出预算表</t>
  </si>
  <si>
    <t>上级补助</t>
  </si>
  <si>
    <t>部门项目中期规划预算表</t>
  </si>
  <si>
    <t>项目级次</t>
  </si>
  <si>
    <t>2023年</t>
  </si>
  <si>
    <t>2024年</t>
  </si>
  <si>
    <t>2025年</t>
  </si>
  <si>
    <t xml:space="preserve">    2023年预算重点领域财政项目文本公开</t>
  </si>
  <si>
    <t xml:space="preserve">一、项目名称
</t>
  </si>
  <si>
    <t xml:space="preserve">     无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</si>
  <si>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</si>
  <si>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</si>
  <si>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</si>
  <si>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</si>
  <si>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</si>
  <si>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</si>
  <si>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</si>
  <si>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  财政专户管理资金支出情况</t>
  </si>
  <si>
    <t xml:space="preserve">    无</t>
  </si>
  <si>
    <t>说明：本单位无财政专户管理的支出，故空表公开。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</si>
</sst>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"/>
    <numFmt numFmtId="181" formatCode="0.00_ "/>
    <numFmt numFmtId="182" formatCode="0.00_);[Red]\-0.00\ "/>
    <numFmt numFmtId="183" formatCode="0.00_);[Red]\(0.00\)"/>
    <numFmt numFmtId="184" formatCode="#,##0.00_);[Red]\-#,##0.00\ "/>
  </numFmts>
  <fonts count="87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3"/>
      <name val="宋体"/>
      <family val="0"/>
    </font>
    <font>
      <b/>
      <sz val="22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1"/>
      <name val="Arial"/>
      <family val="2"/>
    </font>
    <font>
      <b/>
      <sz val="11"/>
      <color indexed="8"/>
      <name val="宋体"/>
      <family val="0"/>
    </font>
    <font>
      <sz val="20"/>
      <name val="方正小标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4"/>
    </font>
    <font>
      <b/>
      <sz val="11"/>
      <color rgb="FF00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8"/>
      </bottom>
    </border>
    <border>
      <left style="thin">
        <color rgb="FF000000"/>
      </left>
      <right style="thin">
        <color rgb="FF000000"/>
      </right>
      <top>
        <color indexed="8"/>
      </top>
      <bottom>
        <color indexed="8"/>
      </bottom>
    </border>
    <border>
      <left style="thin">
        <color rgb="FF000000"/>
      </left>
      <right style="thin">
        <color rgb="FF000000"/>
      </right>
      <top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178" fontId="0" fillId="0" borderId="0" applyFont="0" applyFill="0" applyBorder="0" applyAlignment="0" applyProtection="0"/>
    <xf numFmtId="0" fontId="4" fillId="0" borderId="0">
      <alignment/>
      <protection/>
    </xf>
    <xf numFmtId="177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179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0" fillId="0" borderId="0">
      <alignment/>
      <protection/>
    </xf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53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4" fillId="0" borderId="0">
      <alignment vertical="center"/>
      <protection/>
    </xf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12" fillId="0" borderId="0">
      <alignment vertical="top"/>
      <protection locked="0"/>
    </xf>
    <xf numFmtId="0" fontId="50" fillId="26" borderId="0" applyNumberFormat="0" applyBorder="0" applyAlignment="0" applyProtection="0"/>
    <xf numFmtId="0" fontId="4" fillId="0" borderId="0">
      <alignment vertical="center"/>
      <protection/>
    </xf>
    <xf numFmtId="0" fontId="53" fillId="27" borderId="0" applyNumberFormat="0" applyBorder="0" applyAlignment="0" applyProtection="0"/>
    <xf numFmtId="0" fontId="4" fillId="0" borderId="0">
      <alignment/>
      <protection/>
    </xf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12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44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8" fillId="0" borderId="0" xfId="69" applyFont="1" applyFill="1" applyBorder="1" applyAlignment="1" applyProtection="1">
      <alignment vertical="center"/>
      <protection locked="0"/>
    </xf>
    <xf numFmtId="0" fontId="8" fillId="0" borderId="0" xfId="69" applyFont="1" applyFill="1" applyBorder="1" applyAlignment="1" applyProtection="1">
      <alignment/>
      <protection/>
    </xf>
    <xf numFmtId="49" fontId="69" fillId="0" borderId="0" xfId="69" applyNumberFormat="1" applyFont="1" applyFill="1" applyBorder="1" applyAlignment="1" applyProtection="1">
      <alignment/>
      <protection/>
    </xf>
    <xf numFmtId="0" fontId="69" fillId="0" borderId="0" xfId="69" applyFont="1" applyFill="1" applyBorder="1" applyAlignment="1" applyProtection="1">
      <alignment/>
      <protection/>
    </xf>
    <xf numFmtId="0" fontId="69" fillId="0" borderId="0" xfId="69" applyFont="1" applyFill="1" applyBorder="1" applyAlignment="1" applyProtection="1">
      <alignment horizontal="right" vertical="center"/>
      <protection locked="0"/>
    </xf>
    <xf numFmtId="0" fontId="70" fillId="0" borderId="0" xfId="69" applyFont="1" applyFill="1" applyBorder="1" applyAlignment="1" applyProtection="1">
      <alignment horizontal="center" vertical="center"/>
      <protection/>
    </xf>
    <xf numFmtId="0" fontId="71" fillId="0" borderId="0" xfId="69" applyFont="1" applyFill="1" applyBorder="1" applyAlignment="1" applyProtection="1">
      <alignment horizontal="left" vertical="center"/>
      <protection locked="0"/>
    </xf>
    <xf numFmtId="0" fontId="72" fillId="0" borderId="0" xfId="69" applyFont="1" applyFill="1" applyBorder="1" applyAlignment="1" applyProtection="1">
      <alignment horizontal="left" vertical="center"/>
      <protection/>
    </xf>
    <xf numFmtId="0" fontId="72" fillId="0" borderId="0" xfId="69" applyFont="1" applyFill="1" applyBorder="1" applyAlignment="1" applyProtection="1">
      <alignment/>
      <protection/>
    </xf>
    <xf numFmtId="0" fontId="69" fillId="0" borderId="0" xfId="69" applyFont="1" applyFill="1" applyBorder="1" applyAlignment="1" applyProtection="1">
      <alignment horizontal="right"/>
      <protection locked="0"/>
    </xf>
    <xf numFmtId="0" fontId="72" fillId="0" borderId="12" xfId="69" applyFont="1" applyFill="1" applyBorder="1" applyAlignment="1" applyProtection="1">
      <alignment horizontal="center" vertical="center" wrapText="1"/>
      <protection locked="0"/>
    </xf>
    <xf numFmtId="0" fontId="72" fillId="0" borderId="12" xfId="69" applyFont="1" applyFill="1" applyBorder="1" applyAlignment="1" applyProtection="1">
      <alignment horizontal="center" vertical="center" wrapText="1"/>
      <protection/>
    </xf>
    <xf numFmtId="0" fontId="72" fillId="0" borderId="13" xfId="69" applyFont="1" applyFill="1" applyBorder="1" applyAlignment="1" applyProtection="1">
      <alignment horizontal="center" vertical="center"/>
      <protection/>
    </xf>
    <xf numFmtId="0" fontId="72" fillId="0" borderId="14" xfId="69" applyFont="1" applyFill="1" applyBorder="1" applyAlignment="1" applyProtection="1">
      <alignment horizontal="center" vertical="center"/>
      <protection/>
    </xf>
    <xf numFmtId="0" fontId="72" fillId="0" borderId="15" xfId="69" applyFont="1" applyFill="1" applyBorder="1" applyAlignment="1" applyProtection="1">
      <alignment horizontal="center" vertical="center"/>
      <protection/>
    </xf>
    <xf numFmtId="0" fontId="72" fillId="0" borderId="16" xfId="69" applyFont="1" applyFill="1" applyBorder="1" applyAlignment="1" applyProtection="1">
      <alignment horizontal="center" vertical="center" wrapText="1"/>
      <protection locked="0"/>
    </xf>
    <xf numFmtId="0" fontId="72" fillId="0" borderId="16" xfId="69" applyFont="1" applyFill="1" applyBorder="1" applyAlignment="1" applyProtection="1">
      <alignment horizontal="center" vertical="center" wrapText="1"/>
      <protection/>
    </xf>
    <xf numFmtId="0" fontId="72" fillId="0" borderId="12" xfId="69" applyFont="1" applyFill="1" applyBorder="1" applyAlignment="1" applyProtection="1">
      <alignment horizontal="center" vertical="center"/>
      <protection/>
    </xf>
    <xf numFmtId="0" fontId="72" fillId="0" borderId="17" xfId="69" applyFont="1" applyFill="1" applyBorder="1" applyAlignment="1" applyProtection="1">
      <alignment horizontal="center" vertical="center" wrapText="1"/>
      <protection locked="0"/>
    </xf>
    <xf numFmtId="0" fontId="72" fillId="0" borderId="17" xfId="69" applyFont="1" applyFill="1" applyBorder="1" applyAlignment="1" applyProtection="1">
      <alignment horizontal="center" vertical="center" wrapText="1"/>
      <protection/>
    </xf>
    <xf numFmtId="0" fontId="72" fillId="0" borderId="17" xfId="69" applyFont="1" applyFill="1" applyBorder="1" applyAlignment="1" applyProtection="1">
      <alignment horizontal="center" vertical="center"/>
      <protection/>
    </xf>
    <xf numFmtId="0" fontId="69" fillId="0" borderId="18" xfId="69" applyFont="1" applyFill="1" applyBorder="1" applyAlignment="1" applyProtection="1">
      <alignment horizontal="center" vertical="center"/>
      <protection/>
    </xf>
    <xf numFmtId="0" fontId="69" fillId="0" borderId="18" xfId="69" applyFont="1" applyFill="1" applyBorder="1" applyAlignment="1" applyProtection="1">
      <alignment horizontal="center" vertical="center"/>
      <protection locked="0"/>
    </xf>
    <xf numFmtId="0" fontId="12" fillId="0" borderId="18" xfId="69" applyFont="1" applyFill="1" applyBorder="1" applyAlignment="1" applyProtection="1">
      <alignment horizontal="center" vertical="center" wrapText="1"/>
      <protection locked="0"/>
    </xf>
    <xf numFmtId="0" fontId="71" fillId="0" borderId="18" xfId="69" applyFont="1" applyFill="1" applyBorder="1" applyAlignment="1" applyProtection="1">
      <alignment horizontal="left" vertical="center"/>
      <protection locked="0"/>
    </xf>
    <xf numFmtId="0" fontId="12" fillId="0" borderId="18" xfId="69" applyFont="1" applyFill="1" applyBorder="1" applyAlignment="1" applyProtection="1">
      <alignment horizontal="left" vertical="center" wrapText="1"/>
      <protection locked="0"/>
    </xf>
    <xf numFmtId="0" fontId="12" fillId="0" borderId="18" xfId="69" applyFont="1" applyFill="1" applyBorder="1" applyAlignment="1" applyProtection="1">
      <alignment horizontal="right" vertical="center" wrapText="1"/>
      <protection locked="0"/>
    </xf>
    <xf numFmtId="0" fontId="12" fillId="0" borderId="12" xfId="69" applyFont="1" applyFill="1" applyBorder="1" applyAlignment="1" applyProtection="1">
      <alignment horizontal="left" vertical="center" wrapText="1"/>
      <protection locked="0"/>
    </xf>
    <xf numFmtId="0" fontId="12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 wrapText="1"/>
      <protection locked="0"/>
    </xf>
    <xf numFmtId="0" fontId="12" fillId="0" borderId="15" xfId="69" applyFont="1" applyFill="1" applyBorder="1" applyAlignment="1" applyProtection="1">
      <alignment horizontal="right" vertical="center" wrapText="1"/>
      <protection locked="0"/>
    </xf>
    <xf numFmtId="0" fontId="8" fillId="0" borderId="0" xfId="69" applyFont="1" applyFill="1" applyAlignment="1" applyProtection="1">
      <alignment horizontal="left"/>
      <protection/>
    </xf>
    <xf numFmtId="0" fontId="13" fillId="0" borderId="0" xfId="69" applyFont="1" applyFill="1" applyBorder="1" applyAlignment="1" applyProtection="1">
      <alignment horizontal="center" vertical="center"/>
      <protection/>
    </xf>
    <xf numFmtId="0" fontId="72" fillId="0" borderId="16" xfId="69" applyFont="1" applyFill="1" applyBorder="1" applyAlignment="1" applyProtection="1">
      <alignment horizontal="center" vertical="center"/>
      <protection/>
    </xf>
    <xf numFmtId="0" fontId="71" fillId="0" borderId="18" xfId="69" applyFont="1" applyFill="1" applyBorder="1" applyAlignment="1" applyProtection="1">
      <alignment horizontal="left" vertical="center" wrapText="1"/>
      <protection/>
    </xf>
    <xf numFmtId="0" fontId="12" fillId="0" borderId="18" xfId="69" applyFont="1" applyFill="1" applyBorder="1" applyAlignment="1" applyProtection="1">
      <alignment horizontal="right" vertical="center" wrapText="1"/>
      <protection/>
    </xf>
    <xf numFmtId="0" fontId="8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/>
      <protection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3" fillId="0" borderId="23" xfId="6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8" fillId="0" borderId="0" xfId="74" applyFill="1" applyAlignment="1">
      <alignment horizontal="left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12" fillId="0" borderId="0" xfId="69" applyFont="1" applyFill="1" applyBorder="1" applyAlignment="1" applyProtection="1">
      <alignment vertical="top"/>
      <protection locked="0"/>
    </xf>
    <xf numFmtId="0" fontId="73" fillId="0" borderId="0" xfId="69" applyFont="1" applyFill="1" applyBorder="1" applyAlignment="1" applyProtection="1">
      <alignment horizontal="center" vertical="center"/>
      <protection/>
    </xf>
    <xf numFmtId="0" fontId="70" fillId="0" borderId="0" xfId="69" applyFont="1" applyFill="1" applyBorder="1" applyAlignment="1" applyProtection="1">
      <alignment horizontal="center" vertical="center"/>
      <protection/>
    </xf>
    <xf numFmtId="0" fontId="70" fillId="0" borderId="0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left" vertical="center"/>
      <protection locked="0"/>
    </xf>
    <xf numFmtId="0" fontId="72" fillId="0" borderId="18" xfId="69" applyFont="1" applyFill="1" applyBorder="1" applyAlignment="1" applyProtection="1">
      <alignment horizontal="center" vertical="center" wrapText="1"/>
      <protection/>
    </xf>
    <xf numFmtId="0" fontId="72" fillId="0" borderId="18" xfId="69" applyFont="1" applyFill="1" applyBorder="1" applyAlignment="1" applyProtection="1">
      <alignment horizontal="center" vertical="center"/>
      <protection locked="0"/>
    </xf>
    <xf numFmtId="0" fontId="71" fillId="0" borderId="18" xfId="69" applyFont="1" applyFill="1" applyBorder="1" applyAlignment="1" applyProtection="1">
      <alignment horizontal="center" vertical="center" wrapText="1"/>
      <protection/>
    </xf>
    <xf numFmtId="0" fontId="71" fillId="0" borderId="18" xfId="69" applyFont="1" applyFill="1" applyBorder="1" applyAlignment="1" applyProtection="1">
      <alignment vertical="center" wrapText="1"/>
      <protection/>
    </xf>
    <xf numFmtId="0" fontId="71" fillId="0" borderId="18" xfId="69" applyFont="1" applyFill="1" applyBorder="1" applyAlignment="1" applyProtection="1">
      <alignment horizontal="center" vertical="center"/>
      <protection locked="0"/>
    </xf>
    <xf numFmtId="0" fontId="71" fillId="0" borderId="18" xfId="69" applyFont="1" applyFill="1" applyBorder="1" applyAlignment="1" applyProtection="1">
      <alignment horizontal="left" vertical="center" wrapText="1"/>
      <protection locked="0"/>
    </xf>
    <xf numFmtId="0" fontId="8" fillId="0" borderId="0" xfId="69" applyFont="1" applyFill="1" applyAlignment="1" applyProtection="1">
      <alignment horizontal="left" vertical="center"/>
      <protection/>
    </xf>
    <xf numFmtId="0" fontId="71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15" fillId="0" borderId="0" xfId="69" applyFont="1" applyFill="1" applyBorder="1" applyAlignment="1" applyProtection="1">
      <alignment horizontal="center" vertical="center" wrapText="1"/>
      <protection/>
    </xf>
    <xf numFmtId="0" fontId="15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11" fillId="0" borderId="10" xfId="69" applyFont="1" applyFill="1" applyBorder="1" applyAlignment="1" applyProtection="1">
      <alignment horizontal="center" vertical="center" wrapText="1"/>
      <protection locked="0"/>
    </xf>
    <xf numFmtId="180" fontId="11" fillId="0" borderId="10" xfId="69" applyNumberFormat="1" applyFont="1" applyFill="1" applyBorder="1" applyAlignment="1" applyProtection="1">
      <alignment horizontal="right" vertical="center"/>
      <protection locked="0"/>
    </xf>
    <xf numFmtId="180" fontId="12" fillId="0" borderId="10" xfId="69" applyNumberFormat="1" applyFont="1" applyFill="1" applyBorder="1" applyAlignment="1" applyProtection="1">
      <alignment horizontal="right" vertical="center"/>
      <protection locked="0"/>
    </xf>
    <xf numFmtId="0" fontId="11" fillId="0" borderId="10" xfId="69" applyFont="1" applyFill="1" applyBorder="1" applyAlignment="1" applyProtection="1">
      <alignment horizontal="left" vertical="center" wrapText="1" indent="4"/>
      <protection locked="0"/>
    </xf>
    <xf numFmtId="0" fontId="11" fillId="0" borderId="10" xfId="69" applyFont="1" applyFill="1" applyBorder="1" applyAlignment="1" applyProtection="1">
      <alignment horizontal="left" vertical="center" wrapText="1" indent="2"/>
      <protection locked="0"/>
    </xf>
    <xf numFmtId="0" fontId="11" fillId="0" borderId="10" xfId="69" applyFont="1" applyFill="1" applyBorder="1" applyAlignment="1" applyProtection="1">
      <alignment horizontal="left" vertical="center" wrapText="1"/>
      <protection locked="0"/>
    </xf>
    <xf numFmtId="0" fontId="16" fillId="0" borderId="10" xfId="69" applyFont="1" applyFill="1" applyBorder="1" applyAlignment="1" applyProtection="1">
      <alignment horizontal="center" vertical="center" wrapText="1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180" fontId="17" fillId="0" borderId="10" xfId="69" applyNumberFormat="1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Alignment="1" applyProtection="1">
      <alignment horizontal="left" vertical="center"/>
      <protection locked="0"/>
    </xf>
    <xf numFmtId="0" fontId="50" fillId="0" borderId="0" xfId="0" applyFont="1" applyFill="1" applyBorder="1" applyAlignment="1">
      <alignment vertical="center"/>
    </xf>
    <xf numFmtId="0" fontId="8" fillId="0" borderId="0" xfId="69" applyFont="1" applyFill="1" applyBorder="1" applyAlignment="1" applyProtection="1">
      <alignment/>
      <protection/>
    </xf>
    <xf numFmtId="0" fontId="69" fillId="0" borderId="0" xfId="69" applyFont="1" applyFill="1" applyBorder="1" applyAlignment="1" applyProtection="1">
      <alignment/>
      <protection/>
    </xf>
    <xf numFmtId="0" fontId="69" fillId="0" borderId="0" xfId="69" applyFont="1" applyFill="1" applyBorder="1" applyAlignment="1" applyProtection="1">
      <alignment wrapText="1"/>
      <protection/>
    </xf>
    <xf numFmtId="0" fontId="73" fillId="0" borderId="0" xfId="69" applyFont="1" applyFill="1" applyAlignment="1" applyProtection="1">
      <alignment horizontal="center" vertical="center" wrapText="1"/>
      <protection/>
    </xf>
    <xf numFmtId="0" fontId="71" fillId="0" borderId="0" xfId="69" applyFont="1" applyFill="1" applyBorder="1" applyAlignment="1" applyProtection="1">
      <alignment horizontal="left" vertical="center"/>
      <protection/>
    </xf>
    <xf numFmtId="0" fontId="72" fillId="0" borderId="0" xfId="69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 wrapText="1"/>
      <protection/>
    </xf>
    <xf numFmtId="0" fontId="72" fillId="0" borderId="10" xfId="69" applyFont="1" applyFill="1" applyBorder="1" applyAlignment="1" applyProtection="1">
      <alignment horizontal="center" vertical="center" wrapText="1"/>
      <protection/>
    </xf>
    <xf numFmtId="0" fontId="72" fillId="0" borderId="10" xfId="69" applyFont="1" applyFill="1" applyBorder="1" applyAlignment="1" applyProtection="1">
      <alignment horizontal="center" vertical="center"/>
      <protection/>
    </xf>
    <xf numFmtId="0" fontId="71" fillId="0" borderId="10" xfId="69" applyFont="1" applyFill="1" applyBorder="1" applyAlignment="1" applyProtection="1">
      <alignment horizontal="right" vertical="center"/>
      <protection locked="0"/>
    </xf>
    <xf numFmtId="0" fontId="71" fillId="0" borderId="10" xfId="69" applyFont="1" applyFill="1" applyBorder="1" applyAlignment="1" applyProtection="1">
      <alignment horizontal="left" vertical="center"/>
      <protection locked="0"/>
    </xf>
    <xf numFmtId="0" fontId="71" fillId="0" borderId="10" xfId="69" applyFont="1" applyFill="1" applyBorder="1" applyAlignment="1" applyProtection="1">
      <alignment horizontal="center" vertical="center"/>
      <protection locked="0"/>
    </xf>
    <xf numFmtId="0" fontId="71" fillId="0" borderId="10" xfId="69" applyFont="1" applyFill="1" applyBorder="1" applyAlignment="1" applyProtection="1">
      <alignment horizontal="right" vertical="center"/>
      <protection/>
    </xf>
    <xf numFmtId="0" fontId="71" fillId="0" borderId="10" xfId="69" applyFont="1" applyFill="1" applyBorder="1" applyAlignment="1" applyProtection="1">
      <alignment horizontal="left" vertical="center" wrapText="1"/>
      <protection/>
    </xf>
    <xf numFmtId="0" fontId="71" fillId="0" borderId="10" xfId="69" applyFont="1" applyFill="1" applyBorder="1" applyAlignment="1" applyProtection="1">
      <alignment vertical="center"/>
      <protection locked="0"/>
    </xf>
    <xf numFmtId="0" fontId="8" fillId="0" borderId="10" xfId="69" applyFont="1" applyFill="1" applyBorder="1" applyAlignment="1" applyProtection="1">
      <alignment/>
      <protection/>
    </xf>
    <xf numFmtId="0" fontId="50" fillId="0" borderId="0" xfId="0" applyFont="1" applyFill="1" applyAlignment="1">
      <alignment horizontal="left" vertical="center"/>
    </xf>
    <xf numFmtId="0" fontId="12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1" fillId="0" borderId="0" xfId="69" applyFont="1" applyFill="1" applyBorder="1" applyAlignment="1" applyProtection="1">
      <alignment horizontal="right" vertical="center" wrapText="1"/>
      <protection locked="0"/>
    </xf>
    <xf numFmtId="0" fontId="71" fillId="0" borderId="0" xfId="69" applyFont="1" applyFill="1" applyBorder="1" applyAlignment="1" applyProtection="1">
      <alignment horizontal="right" wrapText="1"/>
      <protection locked="0"/>
    </xf>
    <xf numFmtId="0" fontId="72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vertical="top"/>
      <protection locked="0"/>
    </xf>
    <xf numFmtId="0" fontId="71" fillId="0" borderId="0" xfId="69" applyFont="1" applyFill="1" applyBorder="1" applyAlignment="1" applyProtection="1">
      <alignment horizontal="right" vertical="center" wrapText="1"/>
      <protection/>
    </xf>
    <xf numFmtId="0" fontId="71" fillId="0" borderId="0" xfId="69" applyFont="1" applyFill="1" applyBorder="1" applyAlignment="1" applyProtection="1">
      <alignment horizontal="right" wrapText="1"/>
      <protection/>
    </xf>
    <xf numFmtId="0" fontId="73" fillId="0" borderId="0" xfId="69" applyFont="1" applyFill="1" applyBorder="1" applyAlignment="1" applyProtection="1">
      <alignment horizontal="center" vertical="center" wrapText="1"/>
      <protection/>
    </xf>
    <xf numFmtId="0" fontId="72" fillId="0" borderId="24" xfId="69" applyFont="1" applyFill="1" applyBorder="1" applyAlignment="1" applyProtection="1">
      <alignment horizontal="center" vertical="center" wrapText="1"/>
      <protection/>
    </xf>
    <xf numFmtId="0" fontId="72" fillId="0" borderId="14" xfId="69" applyFont="1" applyFill="1" applyBorder="1" applyAlignment="1" applyProtection="1">
      <alignment horizontal="center" vertical="center" wrapText="1"/>
      <protection/>
    </xf>
    <xf numFmtId="0" fontId="72" fillId="0" borderId="25" xfId="69" applyFont="1" applyFill="1" applyBorder="1" applyAlignment="1" applyProtection="1">
      <alignment horizontal="center" vertical="center" wrapText="1"/>
      <protection/>
    </xf>
    <xf numFmtId="0" fontId="72" fillId="0" borderId="26" xfId="69" applyFont="1" applyFill="1" applyBorder="1" applyAlignment="1" applyProtection="1">
      <alignment horizontal="center" vertical="center" wrapText="1"/>
      <protection/>
    </xf>
    <xf numFmtId="0" fontId="72" fillId="0" borderId="27" xfId="69" applyFont="1" applyFill="1" applyBorder="1" applyAlignment="1" applyProtection="1">
      <alignment horizontal="center" vertical="center" wrapText="1"/>
      <protection/>
    </xf>
    <xf numFmtId="0" fontId="72" fillId="0" borderId="0" xfId="69" applyFont="1" applyFill="1" applyBorder="1" applyAlignment="1" applyProtection="1">
      <alignment horizontal="center" vertical="center" wrapText="1"/>
      <protection/>
    </xf>
    <xf numFmtId="0" fontId="72" fillId="0" borderId="28" xfId="69" applyFont="1" applyFill="1" applyBorder="1" applyAlignment="1" applyProtection="1">
      <alignment horizontal="center" vertical="center" wrapText="1"/>
      <protection/>
    </xf>
    <xf numFmtId="0" fontId="72" fillId="0" borderId="29" xfId="69" applyFont="1" applyFill="1" applyBorder="1" applyAlignment="1" applyProtection="1">
      <alignment horizontal="center" vertical="center" wrapText="1"/>
      <protection/>
    </xf>
    <xf numFmtId="0" fontId="72" fillId="0" borderId="28" xfId="69" applyFont="1" applyFill="1" applyBorder="1" applyAlignment="1" applyProtection="1">
      <alignment horizontal="center" vertical="center"/>
      <protection/>
    </xf>
    <xf numFmtId="0" fontId="71" fillId="0" borderId="17" xfId="69" applyFont="1" applyFill="1" applyBorder="1" applyAlignment="1" applyProtection="1">
      <alignment horizontal="left" vertical="center" wrapText="1"/>
      <protection/>
    </xf>
    <xf numFmtId="0" fontId="71" fillId="0" borderId="28" xfId="69" applyFont="1" applyFill="1" applyBorder="1" applyAlignment="1" applyProtection="1">
      <alignment horizontal="center" vertical="center" wrapText="1"/>
      <protection/>
    </xf>
    <xf numFmtId="0" fontId="71" fillId="0" borderId="28" xfId="69" applyFont="1" applyFill="1" applyBorder="1" applyAlignment="1" applyProtection="1">
      <alignment horizontal="left" vertical="center" wrapText="1"/>
      <protection/>
    </xf>
    <xf numFmtId="0" fontId="71" fillId="0" borderId="28" xfId="69" applyNumberFormat="1" applyFont="1" applyFill="1" applyBorder="1" applyAlignment="1" applyProtection="1">
      <alignment horizontal="right" vertical="center"/>
      <protection/>
    </xf>
    <xf numFmtId="181" fontId="71" fillId="0" borderId="28" xfId="69" applyNumberFormat="1" applyFont="1" applyFill="1" applyBorder="1" applyAlignment="1" applyProtection="1">
      <alignment horizontal="right" vertical="center"/>
      <protection locked="0"/>
    </xf>
    <xf numFmtId="0" fontId="71" fillId="0" borderId="28" xfId="69" applyFont="1" applyFill="1" applyBorder="1" applyAlignment="1" applyProtection="1">
      <alignment horizontal="right" vertical="center"/>
      <protection locked="0"/>
    </xf>
    <xf numFmtId="181" fontId="71" fillId="0" borderId="28" xfId="69" applyNumberFormat="1" applyFont="1" applyFill="1" applyBorder="1" applyAlignment="1" applyProtection="1">
      <alignment horizontal="right" vertical="center"/>
      <protection/>
    </xf>
    <xf numFmtId="0" fontId="71" fillId="0" borderId="28" xfId="69" applyFont="1" applyFill="1" applyBorder="1" applyAlignment="1" applyProtection="1">
      <alignment horizontal="right" vertical="center"/>
      <protection/>
    </xf>
    <xf numFmtId="0" fontId="71" fillId="0" borderId="30" xfId="69" applyFont="1" applyFill="1" applyBorder="1" applyAlignment="1" applyProtection="1">
      <alignment horizontal="center" vertical="center"/>
      <protection/>
    </xf>
    <xf numFmtId="0" fontId="71" fillId="0" borderId="31" xfId="69" applyFont="1" applyFill="1" applyBorder="1" applyAlignment="1" applyProtection="1">
      <alignment horizontal="left" vertical="center"/>
      <protection/>
    </xf>
    <xf numFmtId="0" fontId="71" fillId="0" borderId="0" xfId="69" applyFont="1" applyFill="1" applyBorder="1" applyAlignment="1" applyProtection="1">
      <alignment horizontal="right"/>
      <protection locked="0"/>
    </xf>
    <xf numFmtId="0" fontId="72" fillId="0" borderId="14" xfId="69" applyFont="1" applyFill="1" applyBorder="1" applyAlignment="1" applyProtection="1">
      <alignment horizontal="center" vertical="center" wrapText="1"/>
      <protection locked="0"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72" fillId="0" borderId="31" xfId="69" applyFont="1" applyFill="1" applyBorder="1" applyAlignment="1" applyProtection="1">
      <alignment horizontal="center" vertical="center" wrapText="1"/>
      <protection/>
    </xf>
    <xf numFmtId="0" fontId="1" fillId="0" borderId="31" xfId="69" applyFont="1" applyFill="1" applyBorder="1" applyAlignment="1" applyProtection="1">
      <alignment horizontal="center" vertical="center" wrapText="1"/>
      <protection locked="0"/>
    </xf>
    <xf numFmtId="0" fontId="72" fillId="0" borderId="28" xfId="69" applyFont="1" applyFill="1" applyBorder="1" applyAlignment="1" applyProtection="1">
      <alignment horizontal="center" vertical="center" wrapText="1"/>
      <protection locked="0"/>
    </xf>
    <xf numFmtId="181" fontId="71" fillId="0" borderId="28" xfId="69" applyNumberFormat="1" applyFont="1" applyFill="1" applyBorder="1" applyAlignment="1" applyProtection="1">
      <alignment vertical="center"/>
      <protection locked="0"/>
    </xf>
    <xf numFmtId="181" fontId="71" fillId="0" borderId="28" xfId="69" applyNumberFormat="1" applyFont="1" applyFill="1" applyBorder="1" applyAlignment="1" applyProtection="1">
      <alignment vertical="center"/>
      <protection/>
    </xf>
    <xf numFmtId="0" fontId="71" fillId="0" borderId="0" xfId="69" applyFont="1" applyFill="1" applyBorder="1" applyAlignment="1" applyProtection="1">
      <alignment horizontal="right" vertical="center"/>
      <protection/>
    </xf>
    <xf numFmtId="0" fontId="71" fillId="0" borderId="0" xfId="69" applyFont="1" applyFill="1" applyBorder="1" applyAlignment="1" applyProtection="1">
      <alignment horizontal="right"/>
      <protection/>
    </xf>
    <xf numFmtId="0" fontId="72" fillId="0" borderId="32" xfId="69" applyFont="1" applyFill="1" applyBorder="1" applyAlignment="1" applyProtection="1">
      <alignment horizontal="center" vertical="center" wrapText="1"/>
      <protection locked="0"/>
    </xf>
    <xf numFmtId="0" fontId="72" fillId="0" borderId="15" xfId="69" applyFont="1" applyFill="1" applyBorder="1" applyAlignment="1" applyProtection="1">
      <alignment horizontal="center" vertical="center" wrapText="1"/>
      <protection/>
    </xf>
    <xf numFmtId="0" fontId="1" fillId="0" borderId="31" xfId="69" applyFont="1" applyFill="1" applyBorder="1" applyAlignment="1" applyProtection="1">
      <alignment horizontal="center" vertical="center" wrapText="1"/>
      <protection locked="0"/>
    </xf>
    <xf numFmtId="0" fontId="72" fillId="0" borderId="33" xfId="69" applyFont="1" applyFill="1" applyBorder="1" applyAlignment="1" applyProtection="1">
      <alignment horizontal="center" vertical="center"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74" fillId="0" borderId="0" xfId="69" applyNumberFormat="1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horizontal="right"/>
      <protection/>
    </xf>
    <xf numFmtId="0" fontId="69" fillId="0" borderId="0" xfId="69" applyFont="1" applyFill="1" applyBorder="1" applyAlignment="1" applyProtection="1">
      <alignment horizontal="right"/>
      <protection/>
    </xf>
    <xf numFmtId="0" fontId="75" fillId="0" borderId="0" xfId="69" applyFont="1" applyFill="1" applyBorder="1" applyAlignment="1" applyProtection="1">
      <alignment horizontal="center" vertical="center" wrapText="1"/>
      <protection/>
    </xf>
    <xf numFmtId="0" fontId="75" fillId="0" borderId="0" xfId="69" applyFont="1" applyFill="1" applyBorder="1" applyAlignment="1" applyProtection="1">
      <alignment horizontal="center" vertical="center"/>
      <protection/>
    </xf>
    <xf numFmtId="0" fontId="71" fillId="0" borderId="0" xfId="69" applyFont="1" applyFill="1" applyBorder="1" applyAlignment="1" applyProtection="1">
      <alignment horizontal="left" vertical="center"/>
      <protection locked="0"/>
    </xf>
    <xf numFmtId="49" fontId="72" fillId="0" borderId="12" xfId="69" applyNumberFormat="1" applyFont="1" applyFill="1" applyBorder="1" applyAlignment="1" applyProtection="1">
      <alignment horizontal="center" vertical="center" wrapText="1"/>
      <protection/>
    </xf>
    <xf numFmtId="49" fontId="72" fillId="0" borderId="26" xfId="69" applyNumberFormat="1" applyFont="1" applyFill="1" applyBorder="1" applyAlignment="1" applyProtection="1">
      <alignment horizontal="center" vertical="center" wrapText="1"/>
      <protection/>
    </xf>
    <xf numFmtId="0" fontId="72" fillId="0" borderId="26" xfId="69" applyFont="1" applyFill="1" applyBorder="1" applyAlignment="1" applyProtection="1">
      <alignment horizontal="center" vertical="center"/>
      <protection/>
    </xf>
    <xf numFmtId="49" fontId="72" fillId="0" borderId="18" xfId="69" applyNumberFormat="1" applyFont="1" applyFill="1" applyBorder="1" applyAlignment="1" applyProtection="1">
      <alignment horizontal="center" vertical="center"/>
      <protection/>
    </xf>
    <xf numFmtId="0" fontId="72" fillId="0" borderId="18" xfId="69" applyFont="1" applyFill="1" applyBorder="1" applyAlignment="1" applyProtection="1">
      <alignment horizontal="center" vertical="center"/>
      <protection/>
    </xf>
    <xf numFmtId="49" fontId="69" fillId="0" borderId="10" xfId="69" applyNumberFormat="1" applyFont="1" applyFill="1" applyBorder="1" applyAlignment="1" applyProtection="1">
      <alignment horizontal="center" vertical="center"/>
      <protection locked="0"/>
    </xf>
    <xf numFmtId="0" fontId="69" fillId="0" borderId="10" xfId="69" applyFont="1" applyFill="1" applyBorder="1" applyAlignment="1" applyProtection="1">
      <alignment horizontal="center" vertical="center"/>
      <protection locked="0"/>
    </xf>
    <xf numFmtId="180" fontId="69" fillId="0" borderId="10" xfId="69" applyNumberFormat="1" applyFont="1" applyFill="1" applyBorder="1" applyAlignment="1" applyProtection="1">
      <alignment horizontal="center" vertical="center"/>
      <protection locked="0"/>
    </xf>
    <xf numFmtId="0" fontId="72" fillId="0" borderId="18" xfId="69" applyFont="1" applyFill="1" applyBorder="1" applyAlignment="1" applyProtection="1">
      <alignment horizontal="left" vertical="center" wrapText="1"/>
      <protection/>
    </xf>
    <xf numFmtId="182" fontId="71" fillId="0" borderId="18" xfId="69" applyNumberFormat="1" applyFont="1" applyFill="1" applyBorder="1" applyAlignment="1" applyProtection="1">
      <alignment horizontal="right" vertical="center"/>
      <protection/>
    </xf>
    <xf numFmtId="182" fontId="71" fillId="0" borderId="18" xfId="69" applyNumberFormat="1" applyFont="1" applyFill="1" applyBorder="1" applyAlignment="1" applyProtection="1">
      <alignment horizontal="left" vertical="center" wrapText="1"/>
      <protection/>
    </xf>
    <xf numFmtId="0" fontId="8" fillId="0" borderId="13" xfId="69" applyFont="1" applyFill="1" applyBorder="1" applyAlignment="1" applyProtection="1">
      <alignment horizontal="center" vertical="center"/>
      <protection/>
    </xf>
    <xf numFmtId="0" fontId="8" fillId="0" borderId="14" xfId="69" applyFont="1" applyFill="1" applyBorder="1" applyAlignment="1" applyProtection="1">
      <alignment horizontal="center" vertical="center"/>
      <protection/>
    </xf>
    <xf numFmtId="0" fontId="8" fillId="0" borderId="15" xfId="69" applyFont="1" applyFill="1" applyBorder="1" applyAlignment="1" applyProtection="1">
      <alignment horizontal="center" vertical="center"/>
      <protection/>
    </xf>
    <xf numFmtId="49" fontId="1" fillId="0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0" fillId="0" borderId="0" xfId="69" applyFont="1" applyFill="1" applyBorder="1" applyAlignment="1" applyProtection="1">
      <alignment/>
      <protection/>
    </xf>
    <xf numFmtId="0" fontId="69" fillId="0" borderId="34" xfId="69" applyFont="1" applyFill="1" applyBorder="1" applyAlignment="1" applyProtection="1">
      <alignment horizontal="center" vertical="center" wrapText="1"/>
      <protection/>
    </xf>
    <xf numFmtId="0" fontId="69" fillId="0" borderId="34" xfId="69" applyFont="1" applyFill="1" applyBorder="1" applyAlignment="1" applyProtection="1">
      <alignment vertical="center" wrapText="1"/>
      <protection/>
    </xf>
    <xf numFmtId="0" fontId="69" fillId="0" borderId="18" xfId="69" applyFont="1" applyFill="1" applyBorder="1" applyAlignment="1" applyProtection="1">
      <alignment vertical="center" wrapText="1"/>
      <protection/>
    </xf>
    <xf numFmtId="0" fontId="69" fillId="0" borderId="18" xfId="69" applyFont="1" applyFill="1" applyBorder="1" applyAlignment="1" applyProtection="1">
      <alignment vertical="center" wrapText="1"/>
      <protection locked="0"/>
    </xf>
    <xf numFmtId="0" fontId="8" fillId="0" borderId="35" xfId="69" applyFont="1" applyFill="1" applyBorder="1" applyAlignment="1" applyProtection="1">
      <alignment horizontal="center" vertical="center"/>
      <protection/>
    </xf>
    <xf numFmtId="0" fontId="8" fillId="0" borderId="35" xfId="69" applyFont="1" applyFill="1" applyBorder="1" applyAlignment="1" applyProtection="1">
      <alignment vertical="center"/>
      <protection/>
    </xf>
    <xf numFmtId="0" fontId="8" fillId="0" borderId="36" xfId="69" applyFont="1" applyFill="1" applyBorder="1" applyAlignment="1" applyProtection="1">
      <alignment horizontal="center" vertical="center"/>
      <protection/>
    </xf>
    <xf numFmtId="0" fontId="8" fillId="0" borderId="36" xfId="69" applyFont="1" applyFill="1" applyBorder="1" applyAlignment="1" applyProtection="1">
      <alignment vertical="center"/>
      <protection/>
    </xf>
    <xf numFmtId="0" fontId="20" fillId="0" borderId="0" xfId="0" applyFont="1" applyAlignment="1">
      <alignment/>
    </xf>
    <xf numFmtId="0" fontId="76" fillId="0" borderId="29" xfId="59" applyFont="1" applyFill="1" applyBorder="1" applyAlignment="1" applyProtection="1">
      <alignment horizontal="center" vertical="center"/>
      <protection/>
    </xf>
    <xf numFmtId="0" fontId="72" fillId="0" borderId="18" xfId="59" applyFont="1" applyFill="1" applyBorder="1" applyAlignment="1" applyProtection="1">
      <alignment horizontal="center" vertical="center"/>
      <protection/>
    </xf>
    <xf numFmtId="0" fontId="72" fillId="0" borderId="13" xfId="59" applyFont="1" applyFill="1" applyBorder="1" applyAlignment="1" applyProtection="1">
      <alignment horizontal="left" vertical="center"/>
      <protection/>
    </xf>
    <xf numFmtId="0" fontId="77" fillId="0" borderId="14" xfId="59" applyFont="1" applyFill="1" applyBorder="1" applyAlignment="1" applyProtection="1">
      <alignment horizontal="left" vertical="center"/>
      <protection/>
    </xf>
    <xf numFmtId="0" fontId="72" fillId="0" borderId="13" xfId="59" applyFont="1" applyFill="1" applyBorder="1" applyAlignment="1" applyProtection="1">
      <alignment horizontal="center" vertical="center"/>
      <protection locked="0"/>
    </xf>
    <xf numFmtId="0" fontId="72" fillId="0" borderId="14" xfId="59" applyFont="1" applyFill="1" applyBorder="1" applyAlignment="1" applyProtection="1">
      <alignment horizontal="center" vertical="center"/>
      <protection locked="0"/>
    </xf>
    <xf numFmtId="0" fontId="72" fillId="0" borderId="12" xfId="59" applyFont="1" applyFill="1" applyBorder="1" applyAlignment="1" applyProtection="1">
      <alignment horizontal="center" vertical="center"/>
      <protection locked="0"/>
    </xf>
    <xf numFmtId="49" fontId="72" fillId="0" borderId="18" xfId="59" applyNumberFormat="1" applyFont="1" applyFill="1" applyBorder="1" applyAlignment="1" applyProtection="1">
      <alignment horizontal="center" vertical="center" wrapText="1"/>
      <protection locked="0"/>
    </xf>
    <xf numFmtId="49" fontId="69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69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72" fillId="0" borderId="17" xfId="59" applyFont="1" applyFill="1" applyBorder="1" applyAlignment="1" applyProtection="1">
      <alignment horizontal="center" vertical="center"/>
      <protection locked="0"/>
    </xf>
    <xf numFmtId="0" fontId="72" fillId="0" borderId="18" xfId="59" applyFont="1" applyFill="1" applyBorder="1" applyAlignment="1" applyProtection="1">
      <alignment horizontal="center" vertical="center" wrapText="1"/>
      <protection locked="0"/>
    </xf>
    <xf numFmtId="0" fontId="69" fillId="0" borderId="13" xfId="59" applyFont="1" applyFill="1" applyBorder="1" applyAlignment="1" applyProtection="1">
      <alignment horizontal="left" vertical="center" wrapText="1"/>
      <protection locked="0"/>
    </xf>
    <xf numFmtId="0" fontId="69" fillId="0" borderId="14" xfId="59" applyFont="1" applyFill="1" applyBorder="1" applyAlignment="1" applyProtection="1">
      <alignment horizontal="left" vertical="center" wrapText="1"/>
      <protection locked="0"/>
    </xf>
    <xf numFmtId="0" fontId="77" fillId="0" borderId="13" xfId="59" applyFont="1" applyFill="1" applyBorder="1" applyAlignment="1" applyProtection="1">
      <alignment horizontal="left" vertical="center"/>
      <protection locked="0"/>
    </xf>
    <xf numFmtId="0" fontId="77" fillId="0" borderId="14" xfId="59" applyFont="1" applyFill="1" applyBorder="1" applyAlignment="1" applyProtection="1">
      <alignment horizontal="left" vertical="center"/>
      <protection locked="0"/>
    </xf>
    <xf numFmtId="49" fontId="72" fillId="0" borderId="37" xfId="59" applyNumberFormat="1" applyFont="1" applyFill="1" applyBorder="1" applyAlignment="1" applyProtection="1">
      <alignment horizontal="center" vertical="center" wrapText="1"/>
      <protection locked="0"/>
    </xf>
    <xf numFmtId="49" fontId="72" fillId="0" borderId="24" xfId="59" applyNumberFormat="1" applyFont="1" applyFill="1" applyBorder="1" applyAlignment="1" applyProtection="1">
      <alignment horizontal="center" vertical="center" wrapText="1"/>
      <protection locked="0"/>
    </xf>
    <xf numFmtId="0" fontId="72" fillId="0" borderId="37" xfId="59" applyFont="1" applyFill="1" applyBorder="1" applyAlignment="1" applyProtection="1">
      <alignment horizontal="center" vertical="center"/>
      <protection locked="0"/>
    </xf>
    <xf numFmtId="0" fontId="72" fillId="0" borderId="25" xfId="59" applyFont="1" applyFill="1" applyBorder="1" applyAlignment="1" applyProtection="1">
      <alignment horizontal="center" vertical="center"/>
      <protection locked="0"/>
    </xf>
    <xf numFmtId="0" fontId="72" fillId="0" borderId="24" xfId="59" applyFont="1" applyFill="1" applyBorder="1" applyAlignment="1" applyProtection="1">
      <alignment horizontal="center" vertical="center"/>
      <protection locked="0"/>
    </xf>
    <xf numFmtId="49" fontId="72" fillId="0" borderId="30" xfId="59" applyNumberFormat="1" applyFont="1" applyFill="1" applyBorder="1" applyAlignment="1" applyProtection="1">
      <alignment horizontal="center" vertical="center" wrapText="1"/>
      <protection locked="0"/>
    </xf>
    <xf numFmtId="49" fontId="72" fillId="0" borderId="28" xfId="59" applyNumberFormat="1" applyFont="1" applyFill="1" applyBorder="1" applyAlignment="1" applyProtection="1">
      <alignment horizontal="center" vertical="center" wrapText="1"/>
      <protection locked="0"/>
    </xf>
    <xf numFmtId="0" fontId="72" fillId="0" borderId="30" xfId="59" applyFont="1" applyFill="1" applyBorder="1" applyAlignment="1" applyProtection="1">
      <alignment horizontal="center" vertical="center"/>
      <protection locked="0"/>
    </xf>
    <xf numFmtId="0" fontId="72" fillId="0" borderId="29" xfId="59" applyFont="1" applyFill="1" applyBorder="1" applyAlignment="1" applyProtection="1">
      <alignment horizontal="center" vertical="center"/>
      <protection locked="0"/>
    </xf>
    <xf numFmtId="0" fontId="72" fillId="0" borderId="28" xfId="59" applyFont="1" applyFill="1" applyBorder="1" applyAlignment="1" applyProtection="1">
      <alignment horizontal="center" vertical="center"/>
      <protection locked="0"/>
    </xf>
    <xf numFmtId="49" fontId="69" fillId="0" borderId="30" xfId="59" applyNumberFormat="1" applyFont="1" applyFill="1" applyBorder="1" applyAlignment="1" applyProtection="1">
      <alignment horizontal="center" vertical="center" wrapText="1"/>
      <protection locked="0"/>
    </xf>
    <xf numFmtId="49" fontId="69" fillId="0" borderId="28" xfId="59" applyNumberFormat="1" applyFont="1" applyFill="1" applyBorder="1" applyAlignment="1" applyProtection="1">
      <alignment horizontal="center" vertical="center" wrapText="1"/>
      <protection locked="0"/>
    </xf>
    <xf numFmtId="0" fontId="69" fillId="0" borderId="30" xfId="59" applyFont="1" applyFill="1" applyBorder="1" applyAlignment="1" applyProtection="1">
      <alignment horizontal="left" vertical="center" wrapText="1"/>
      <protection locked="0"/>
    </xf>
    <xf numFmtId="0" fontId="69" fillId="0" borderId="29" xfId="59" applyFont="1" applyFill="1" applyBorder="1" applyAlignment="1" applyProtection="1">
      <alignment horizontal="left" vertical="center" wrapText="1"/>
      <protection locked="0"/>
    </xf>
    <xf numFmtId="0" fontId="69" fillId="0" borderId="28" xfId="59" applyFont="1" applyFill="1" applyBorder="1" applyAlignment="1" applyProtection="1">
      <alignment horizontal="left" vertical="center" wrapText="1"/>
      <protection locked="0"/>
    </xf>
    <xf numFmtId="49" fontId="69" fillId="0" borderId="15" xfId="59" applyNumberFormat="1" applyFont="1" applyFill="1" applyBorder="1" applyAlignment="1" applyProtection="1">
      <alignment horizontal="left" vertical="center" wrapText="1"/>
      <protection locked="0"/>
    </xf>
    <xf numFmtId="183" fontId="69" fillId="0" borderId="18" xfId="59" applyNumberFormat="1" applyFont="1" applyFill="1" applyBorder="1" applyAlignment="1" applyProtection="1">
      <alignment horizontal="right" vertical="center" wrapText="1"/>
      <protection locked="0"/>
    </xf>
    <xf numFmtId="0" fontId="69" fillId="0" borderId="18" xfId="59" applyNumberFormat="1" applyFont="1" applyFill="1" applyBorder="1" applyAlignment="1" applyProtection="1">
      <alignment horizontal="right" vertical="center" wrapText="1"/>
      <protection locked="0"/>
    </xf>
    <xf numFmtId="0" fontId="69" fillId="0" borderId="30" xfId="59" applyFont="1" applyFill="1" applyBorder="1" applyAlignment="1" applyProtection="1">
      <alignment horizontal="left" vertical="center"/>
      <protection locked="0"/>
    </xf>
    <xf numFmtId="0" fontId="69" fillId="0" borderId="29" xfId="59" applyFont="1" applyFill="1" applyBorder="1" applyAlignment="1" applyProtection="1">
      <alignment horizontal="left" vertical="center"/>
      <protection locked="0"/>
    </xf>
    <xf numFmtId="0" fontId="69" fillId="0" borderId="28" xfId="59" applyFont="1" applyFill="1" applyBorder="1" applyAlignment="1" applyProtection="1">
      <alignment horizontal="left" vertical="center"/>
      <protection locked="0"/>
    </xf>
    <xf numFmtId="49" fontId="69" fillId="0" borderId="13" xfId="59" applyNumberFormat="1" applyFont="1" applyFill="1" applyBorder="1" applyAlignment="1" applyProtection="1">
      <alignment horizontal="center" vertical="center" wrapText="1"/>
      <protection locked="0"/>
    </xf>
    <xf numFmtId="49" fontId="69" fillId="0" borderId="15" xfId="59" applyNumberFormat="1" applyFont="1" applyFill="1" applyBorder="1" applyAlignment="1" applyProtection="1">
      <alignment horizontal="center" vertical="center" wrapText="1"/>
      <protection locked="0"/>
    </xf>
    <xf numFmtId="183" fontId="69" fillId="0" borderId="18" xfId="59" applyNumberFormat="1" applyFont="1" applyFill="1" applyBorder="1" applyAlignment="1" applyProtection="1">
      <alignment horizontal="right" vertical="center"/>
      <protection locked="0"/>
    </xf>
    <xf numFmtId="0" fontId="69" fillId="0" borderId="15" xfId="59" applyFont="1" applyFill="1" applyBorder="1" applyAlignment="1" applyProtection="1">
      <alignment horizontal="center"/>
      <protection locked="0"/>
    </xf>
    <xf numFmtId="0" fontId="69" fillId="0" borderId="14" xfId="59" applyFont="1" applyFill="1" applyBorder="1" applyAlignment="1" applyProtection="1">
      <alignment horizontal="left"/>
      <protection locked="0"/>
    </xf>
    <xf numFmtId="0" fontId="69" fillId="0" borderId="15" xfId="59" applyFont="1" applyFill="1" applyBorder="1" applyAlignment="1" applyProtection="1">
      <alignment horizontal="left"/>
      <protection locked="0"/>
    </xf>
    <xf numFmtId="0" fontId="72" fillId="0" borderId="15" xfId="59" applyFont="1" applyFill="1" applyBorder="1" applyAlignment="1" applyProtection="1">
      <alignment/>
      <protection locked="0"/>
    </xf>
    <xf numFmtId="49" fontId="69" fillId="0" borderId="37" xfId="59" applyNumberFormat="1" applyFont="1" applyFill="1" applyBorder="1" applyAlignment="1" applyProtection="1">
      <alignment horizontal="center" vertical="center" wrapText="1"/>
      <protection locked="0"/>
    </xf>
    <xf numFmtId="0" fontId="69" fillId="0" borderId="24" xfId="59" applyFont="1" applyFill="1" applyBorder="1" applyAlignment="1" applyProtection="1">
      <alignment horizontal="center"/>
      <protection locked="0"/>
    </xf>
    <xf numFmtId="49" fontId="69" fillId="0" borderId="37" xfId="59" applyNumberFormat="1" applyFont="1" applyFill="1" applyBorder="1" applyAlignment="1" applyProtection="1">
      <alignment horizontal="left" vertical="center" wrapText="1"/>
      <protection locked="0"/>
    </xf>
    <xf numFmtId="0" fontId="69" fillId="0" borderId="25" xfId="59" applyFont="1" applyFill="1" applyBorder="1" applyAlignment="1" applyProtection="1">
      <alignment horizontal="left"/>
      <protection locked="0"/>
    </xf>
    <xf numFmtId="0" fontId="69" fillId="0" borderId="24" xfId="59" applyFont="1" applyFill="1" applyBorder="1" applyAlignment="1" applyProtection="1">
      <alignment horizontal="left"/>
      <protection locked="0"/>
    </xf>
    <xf numFmtId="0" fontId="72" fillId="0" borderId="24" xfId="59" applyFont="1" applyFill="1" applyBorder="1" applyAlignment="1" applyProtection="1">
      <alignment/>
      <protection locked="0"/>
    </xf>
    <xf numFmtId="183" fontId="69" fillId="0" borderId="12" xfId="59" applyNumberFormat="1" applyFont="1" applyFill="1" applyBorder="1" applyAlignment="1" applyProtection="1">
      <alignment horizontal="right" vertical="center"/>
      <protection locked="0"/>
    </xf>
    <xf numFmtId="49" fontId="69" fillId="0" borderId="10" xfId="59" applyNumberFormat="1" applyFont="1" applyFill="1" applyBorder="1" applyAlignment="1" applyProtection="1">
      <alignment horizontal="center" vertical="center" wrapText="1"/>
      <protection locked="0"/>
    </xf>
    <xf numFmtId="183" fontId="69" fillId="0" borderId="10" xfId="59" applyNumberFormat="1" applyFont="1" applyFill="1" applyBorder="1" applyAlignment="1" applyProtection="1">
      <alignment horizontal="right" vertical="center"/>
      <protection locked="0"/>
    </xf>
    <xf numFmtId="0" fontId="77" fillId="0" borderId="38" xfId="59" applyFont="1" applyFill="1" applyBorder="1" applyAlignment="1" applyProtection="1">
      <alignment horizontal="left" vertical="center"/>
      <protection locked="0"/>
    </xf>
    <xf numFmtId="0" fontId="77" fillId="0" borderId="0" xfId="59" applyFont="1" applyFill="1" applyBorder="1" applyAlignment="1" applyProtection="1">
      <alignment horizontal="left" vertical="center"/>
      <protection locked="0"/>
    </xf>
    <xf numFmtId="0" fontId="77" fillId="0" borderId="13" xfId="59" applyFont="1" applyFill="1" applyBorder="1" applyAlignment="1" applyProtection="1">
      <alignment horizontal="center" vertical="center"/>
      <protection locked="0"/>
    </xf>
    <xf numFmtId="0" fontId="77" fillId="0" borderId="14" xfId="59" applyFont="1" applyFill="1" applyBorder="1" applyAlignment="1" applyProtection="1">
      <alignment horizontal="center" vertical="center"/>
      <protection locked="0"/>
    </xf>
    <xf numFmtId="0" fontId="77" fillId="0" borderId="15" xfId="59" applyFont="1" applyFill="1" applyBorder="1" applyAlignment="1" applyProtection="1">
      <alignment horizontal="center" vertical="center"/>
      <protection locked="0"/>
    </xf>
    <xf numFmtId="49" fontId="72" fillId="0" borderId="12" xfId="59" applyNumberFormat="1" applyFont="1" applyFill="1" applyBorder="1" applyAlignment="1" applyProtection="1">
      <alignment horizontal="center" vertical="center" wrapText="1"/>
      <protection locked="0"/>
    </xf>
    <xf numFmtId="49" fontId="72" fillId="0" borderId="12" xfId="59" applyNumberFormat="1" applyFont="1" applyFill="1" applyBorder="1" applyAlignment="1" applyProtection="1">
      <alignment horizontal="center" vertical="center"/>
      <protection locked="0"/>
    </xf>
    <xf numFmtId="0" fontId="72" fillId="0" borderId="16" xfId="59" applyFont="1" applyFill="1" applyBorder="1" applyAlignment="1" applyProtection="1">
      <alignment horizontal="center" vertical="center"/>
      <protection locked="0"/>
    </xf>
    <xf numFmtId="0" fontId="69" fillId="0" borderId="10" xfId="59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7" fillId="0" borderId="15" xfId="59" applyFont="1" applyFill="1" applyBorder="1" applyAlignment="1" applyProtection="1">
      <alignment horizontal="left" vertical="center"/>
      <protection/>
    </xf>
    <xf numFmtId="0" fontId="72" fillId="0" borderId="15" xfId="59" applyFont="1" applyFill="1" applyBorder="1" applyAlignment="1" applyProtection="1">
      <alignment horizontal="center" vertical="center"/>
      <protection locked="0"/>
    </xf>
    <xf numFmtId="0" fontId="72" fillId="0" borderId="18" xfId="59" applyFont="1" applyFill="1" applyBorder="1" applyAlignment="1" applyProtection="1">
      <alignment horizontal="center" vertical="center"/>
      <protection locked="0"/>
    </xf>
    <xf numFmtId="49" fontId="72" fillId="0" borderId="18" xfId="59" applyNumberFormat="1" applyFont="1" applyFill="1" applyBorder="1" applyAlignment="1" applyProtection="1">
      <alignment vertical="center" wrapText="1"/>
      <protection locked="0"/>
    </xf>
    <xf numFmtId="0" fontId="69" fillId="0" borderId="15" xfId="59" applyFont="1" applyFill="1" applyBorder="1" applyAlignment="1" applyProtection="1">
      <alignment horizontal="left" vertical="center" wrapText="1"/>
      <protection locked="0"/>
    </xf>
    <xf numFmtId="0" fontId="72" fillId="0" borderId="18" xfId="59" applyFont="1" applyFill="1" applyBorder="1" applyAlignment="1" applyProtection="1">
      <alignment vertical="center" wrapText="1"/>
      <protection locked="0"/>
    </xf>
    <xf numFmtId="0" fontId="77" fillId="0" borderId="15" xfId="59" applyFont="1" applyFill="1" applyBorder="1" applyAlignment="1" applyProtection="1">
      <alignment horizontal="left" vertical="center"/>
      <protection locked="0"/>
    </xf>
    <xf numFmtId="0" fontId="77" fillId="0" borderId="39" xfId="59" applyFont="1" applyFill="1" applyBorder="1" applyAlignment="1" applyProtection="1">
      <alignment horizontal="left" vertical="center"/>
      <protection locked="0"/>
    </xf>
    <xf numFmtId="49" fontId="69" fillId="0" borderId="0" xfId="69" applyNumberFormat="1" applyFont="1" applyFill="1" applyBorder="1" applyAlignment="1" applyProtection="1">
      <alignment/>
      <protection/>
    </xf>
    <xf numFmtId="0" fontId="72" fillId="0" borderId="0" xfId="69" applyFont="1" applyFill="1" applyBorder="1" applyAlignment="1" applyProtection="1">
      <alignment horizontal="left" vertical="center"/>
      <protection/>
    </xf>
    <xf numFmtId="0" fontId="69" fillId="0" borderId="10" xfId="69" applyFont="1" applyFill="1" applyBorder="1" applyAlignment="1" applyProtection="1">
      <alignment horizontal="center" vertical="center"/>
      <protection/>
    </xf>
    <xf numFmtId="0" fontId="71" fillId="0" borderId="36" xfId="69" applyFont="1" applyFill="1" applyBorder="1" applyAlignment="1" applyProtection="1">
      <alignment vertical="center" wrapText="1"/>
      <protection/>
    </xf>
    <xf numFmtId="0" fontId="8" fillId="0" borderId="13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 locked="0"/>
    </xf>
    <xf numFmtId="0" fontId="12" fillId="0" borderId="14" xfId="69" applyFont="1" applyFill="1" applyBorder="1" applyAlignment="1" applyProtection="1">
      <alignment horizontal="left" vertical="center"/>
      <protection/>
    </xf>
    <xf numFmtId="0" fontId="12" fillId="0" borderId="15" xfId="69" applyFont="1" applyFill="1" applyBorder="1" applyAlignment="1" applyProtection="1">
      <alignment horizontal="left" vertical="center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181" fontId="8" fillId="0" borderId="36" xfId="69" applyNumberFormat="1" applyFont="1" applyFill="1" applyBorder="1" applyAlignment="1" applyProtection="1">
      <alignment horizontal="right" vertical="center"/>
      <protection locked="0"/>
    </xf>
    <xf numFmtId="0" fontId="69" fillId="0" borderId="40" xfId="69" applyFont="1" applyFill="1" applyBorder="1" applyAlignment="1" applyProtection="1">
      <alignment horizontal="center" vertical="center"/>
      <protection/>
    </xf>
    <xf numFmtId="0" fontId="12" fillId="0" borderId="17" xfId="69" applyFont="1" applyFill="1" applyBorder="1" applyAlignment="1" applyProtection="1">
      <alignment horizontal="right" vertical="center" wrapText="1"/>
      <protection/>
    </xf>
    <xf numFmtId="181" fontId="12" fillId="0" borderId="18" xfId="69" applyNumberFormat="1" applyFont="1" applyFill="1" applyBorder="1" applyAlignment="1" applyProtection="1">
      <alignment horizontal="right" vertical="center" wrapText="1"/>
      <protection locked="0"/>
    </xf>
    <xf numFmtId="0" fontId="69" fillId="0" borderId="0" xfId="69" applyFont="1" applyFill="1" applyBorder="1" applyAlignment="1" applyProtection="1">
      <alignment horizontal="right" vertical="center"/>
      <protection/>
    </xf>
    <xf numFmtId="0" fontId="1" fillId="0" borderId="19" xfId="69" applyFont="1" applyFill="1" applyBorder="1" applyAlignment="1" applyProtection="1">
      <alignment horizontal="center" vertical="center" wrapText="1"/>
      <protection/>
    </xf>
    <xf numFmtId="0" fontId="1" fillId="0" borderId="23" xfId="69" applyFont="1" applyFill="1" applyBorder="1" applyAlignment="1" applyProtection="1">
      <alignment horizontal="center" vertical="center" wrapText="1"/>
      <protection/>
    </xf>
    <xf numFmtId="0" fontId="69" fillId="0" borderId="0" xfId="69" applyFont="1" applyFill="1" applyBorder="1" applyAlignment="1" applyProtection="1">
      <alignment horizontal="left" vertical="center"/>
      <protection locked="0"/>
    </xf>
    <xf numFmtId="49" fontId="69" fillId="0" borderId="10" xfId="69" applyNumberFormat="1" applyFont="1" applyFill="1" applyBorder="1" applyAlignment="1" applyProtection="1">
      <alignment horizontal="center" vertical="center" wrapText="1"/>
      <protection/>
    </xf>
    <xf numFmtId="0" fontId="69" fillId="0" borderId="10" xfId="69" applyFont="1" applyFill="1" applyBorder="1" applyAlignment="1" applyProtection="1">
      <alignment horizontal="center" vertical="center" wrapText="1"/>
      <protection/>
    </xf>
    <xf numFmtId="49" fontId="69" fillId="0" borderId="10" xfId="69" applyNumberFormat="1" applyFont="1" applyFill="1" applyBorder="1" applyAlignment="1" applyProtection="1">
      <alignment horizontal="center" vertical="center"/>
      <protection/>
    </xf>
    <xf numFmtId="49" fontId="69" fillId="0" borderId="10" xfId="69" applyNumberFormat="1" applyFont="1" applyFill="1" applyBorder="1" applyAlignment="1" applyProtection="1">
      <alignment horizontal="left" vertical="center"/>
      <protection/>
    </xf>
    <xf numFmtId="183" fontId="69" fillId="0" borderId="10" xfId="69" applyNumberFormat="1" applyFont="1" applyFill="1" applyBorder="1" applyAlignment="1" applyProtection="1">
      <alignment horizontal="right" vertical="center"/>
      <protection/>
    </xf>
    <xf numFmtId="0" fontId="71" fillId="0" borderId="10" xfId="69" applyFont="1" applyFill="1" applyBorder="1" applyAlignment="1" applyProtection="1">
      <alignment horizontal="right" vertical="center" wrapText="1"/>
      <protection/>
    </xf>
    <xf numFmtId="0" fontId="8" fillId="0" borderId="10" xfId="69" applyFont="1" applyFill="1" applyBorder="1" applyAlignment="1" applyProtection="1">
      <alignment horizontal="center" vertical="center"/>
      <protection/>
    </xf>
    <xf numFmtId="0" fontId="71" fillId="0" borderId="10" xfId="69" applyFont="1" applyFill="1" applyBorder="1" applyAlignment="1" applyProtection="1">
      <alignment horizontal="right" vertical="center" wrapText="1"/>
      <protection locked="0"/>
    </xf>
    <xf numFmtId="0" fontId="8" fillId="0" borderId="19" xfId="69" applyFont="1" applyFill="1" applyBorder="1" applyAlignment="1" applyProtection="1">
      <alignment horizontal="center" vertical="center" wrapText="1"/>
      <protection/>
    </xf>
    <xf numFmtId="0" fontId="8" fillId="0" borderId="23" xfId="69" applyFont="1" applyFill="1" applyBorder="1" applyAlignment="1" applyProtection="1">
      <alignment horizontal="center" vertical="center" wrapText="1"/>
      <protection/>
    </xf>
    <xf numFmtId="181" fontId="69" fillId="0" borderId="10" xfId="69" applyNumberFormat="1" applyFont="1" applyFill="1" applyBorder="1" applyAlignment="1" applyProtection="1">
      <alignment horizontal="center" vertical="center"/>
      <protection/>
    </xf>
    <xf numFmtId="0" fontId="69" fillId="0" borderId="19" xfId="69" applyFont="1" applyFill="1" applyBorder="1" applyAlignment="1" applyProtection="1">
      <alignment horizontal="center" vertical="center" wrapText="1"/>
      <protection/>
    </xf>
    <xf numFmtId="0" fontId="69" fillId="0" borderId="23" xfId="69" applyFont="1" applyFill="1" applyBorder="1" applyAlignment="1" applyProtection="1">
      <alignment horizontal="center" vertical="center" wrapText="1"/>
      <protection/>
    </xf>
    <xf numFmtId="0" fontId="69" fillId="0" borderId="0" xfId="69" applyFont="1" applyFill="1" applyBorder="1" applyAlignment="1" applyProtection="1">
      <alignment horizontal="right" vertical="center" wrapText="1"/>
      <protection/>
    </xf>
    <xf numFmtId="0" fontId="69" fillId="0" borderId="0" xfId="69" applyFont="1" applyFill="1" applyBorder="1" applyAlignment="1" applyProtection="1">
      <alignment horizontal="right" wrapText="1"/>
      <protection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0" fontId="7" fillId="0" borderId="0" xfId="28" applyFont="1" applyFill="1" applyBorder="1" applyAlignment="1" applyProtection="1">
      <alignment/>
      <protection/>
    </xf>
    <xf numFmtId="0" fontId="22" fillId="0" borderId="0" xfId="28" applyFont="1" applyFill="1" applyBorder="1" applyAlignment="1" applyProtection="1">
      <alignment horizontal="center" vertical="center" wrapText="1"/>
      <protection/>
    </xf>
    <xf numFmtId="0" fontId="69" fillId="0" borderId="0" xfId="69" applyFont="1" applyFill="1" applyBorder="1" applyAlignment="1" applyProtection="1">
      <alignment horizontal="left" vertical="center"/>
      <protection locked="0"/>
    </xf>
    <xf numFmtId="0" fontId="8" fillId="0" borderId="0" xfId="69" applyFont="1" applyFill="1" applyBorder="1" applyAlignment="1" applyProtection="1">
      <alignment horizontal="center" wrapText="1"/>
      <protection/>
    </xf>
    <xf numFmtId="0" fontId="8" fillId="0" borderId="0" xfId="69" applyFont="1" applyFill="1" applyBorder="1" applyAlignment="1" applyProtection="1">
      <alignment wrapText="1"/>
      <protection/>
    </xf>
    <xf numFmtId="0" fontId="78" fillId="0" borderId="41" xfId="28" applyFont="1" applyFill="1" applyBorder="1" applyAlignment="1" applyProtection="1">
      <alignment horizontal="center" vertical="center"/>
      <protection/>
    </xf>
    <xf numFmtId="0" fontId="79" fillId="0" borderId="10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79" fillId="0" borderId="10" xfId="28" applyFont="1" applyFill="1" applyBorder="1" applyAlignment="1" applyProtection="1">
      <alignment horizontal="center" vertical="center"/>
      <protection locked="0"/>
    </xf>
    <xf numFmtId="180" fontId="79" fillId="0" borderId="10" xfId="28" applyNumberFormat="1" applyFont="1" applyFill="1" applyBorder="1" applyAlignment="1" applyProtection="1">
      <alignment vertical="center"/>
      <protection locked="0"/>
    </xf>
    <xf numFmtId="10" fontId="79" fillId="0" borderId="10" xfId="26" applyNumberFormat="1" applyFont="1" applyFill="1" applyBorder="1" applyAlignment="1" applyProtection="1">
      <alignment vertical="center"/>
      <protection locked="0"/>
    </xf>
    <xf numFmtId="0" fontId="79" fillId="0" borderId="10" xfId="28" applyFont="1" applyFill="1" applyBorder="1" applyAlignment="1" applyProtection="1">
      <alignment vertical="center"/>
      <protection locked="0"/>
    </xf>
    <xf numFmtId="0" fontId="80" fillId="0" borderId="0" xfId="28" applyFont="1" applyFill="1" applyBorder="1" applyAlignment="1" applyProtection="1">
      <alignment horizontal="left" vertical="top" wrapText="1"/>
      <protection locked="0"/>
    </xf>
    <xf numFmtId="0" fontId="12" fillId="0" borderId="0" xfId="69" applyFont="1" applyFill="1" applyBorder="1" applyAlignment="1" applyProtection="1">
      <alignment horizontal="center" wrapText="1"/>
      <protection/>
    </xf>
    <xf numFmtId="0" fontId="50" fillId="0" borderId="0" xfId="28" applyProtection="1">
      <alignment/>
      <protection/>
    </xf>
    <xf numFmtId="0" fontId="50" fillId="0" borderId="0" xfId="28" applyAlignment="1" applyProtection="1">
      <alignment vertical="center"/>
      <protection/>
    </xf>
    <xf numFmtId="0" fontId="50" fillId="0" borderId="0" xfId="28" applyProtection="1">
      <alignment/>
      <protection locked="0"/>
    </xf>
    <xf numFmtId="0" fontId="50" fillId="0" borderId="0" xfId="28" applyAlignment="1" applyProtection="1">
      <alignment horizontal="center"/>
      <protection locked="0"/>
    </xf>
    <xf numFmtId="0" fontId="81" fillId="0" borderId="0" xfId="28" applyFont="1" applyAlignment="1" applyProtection="1">
      <alignment horizontal="left" vertical="center"/>
      <protection/>
    </xf>
    <xf numFmtId="0" fontId="22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42" xfId="28" applyNumberFormat="1" applyFont="1" applyFill="1" applyBorder="1" applyAlignment="1" applyProtection="1">
      <alignment horizontal="center" vertical="center"/>
      <protection locked="0"/>
    </xf>
    <xf numFmtId="0" fontId="7" fillId="0" borderId="43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3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71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71" applyNumberFormat="1" applyFont="1" applyFill="1" applyBorder="1" applyAlignment="1" applyProtection="1">
      <alignment vertical="center" wrapText="1"/>
      <protection locked="0"/>
    </xf>
    <xf numFmtId="0" fontId="50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41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4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3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28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8" fillId="0" borderId="0" xfId="69" applyFont="1" applyFill="1" applyBorder="1" applyAlignment="1" applyProtection="1">
      <alignment vertical="top"/>
      <protection/>
    </xf>
    <xf numFmtId="49" fontId="69" fillId="0" borderId="13" xfId="69" applyNumberFormat="1" applyFont="1" applyFill="1" applyBorder="1" applyAlignment="1" applyProtection="1">
      <alignment horizontal="center" vertical="center" wrapText="1"/>
      <protection/>
    </xf>
    <xf numFmtId="49" fontId="69" fillId="0" borderId="14" xfId="69" applyNumberFormat="1" applyFont="1" applyFill="1" applyBorder="1" applyAlignment="1" applyProtection="1">
      <alignment horizontal="center" vertical="center" wrapText="1"/>
      <protection/>
    </xf>
    <xf numFmtId="0" fontId="69" fillId="0" borderId="45" xfId="69" applyFont="1" applyFill="1" applyBorder="1" applyAlignment="1" applyProtection="1">
      <alignment horizontal="center" vertical="center"/>
      <protection/>
    </xf>
    <xf numFmtId="0" fontId="69" fillId="0" borderId="46" xfId="69" applyFont="1" applyFill="1" applyBorder="1" applyAlignment="1" applyProtection="1">
      <alignment horizontal="center" vertical="center"/>
      <protection/>
    </xf>
    <xf numFmtId="0" fontId="69" fillId="0" borderId="47" xfId="69" applyFont="1" applyFill="1" applyBorder="1" applyAlignment="1" applyProtection="1">
      <alignment horizontal="center" vertical="center"/>
      <protection/>
    </xf>
    <xf numFmtId="0" fontId="69" fillId="0" borderId="24" xfId="69" applyFont="1" applyFill="1" applyBorder="1" applyAlignment="1" applyProtection="1">
      <alignment horizontal="center" vertical="center"/>
      <protection/>
    </xf>
    <xf numFmtId="49" fontId="69" fillId="0" borderId="18" xfId="69" applyNumberFormat="1" applyFont="1" applyFill="1" applyBorder="1" applyAlignment="1" applyProtection="1">
      <alignment horizontal="center" vertical="center"/>
      <protection/>
    </xf>
    <xf numFmtId="49" fontId="69" fillId="0" borderId="13" xfId="69" applyNumberFormat="1" applyFont="1" applyFill="1" applyBorder="1" applyAlignment="1" applyProtection="1">
      <alignment horizontal="center" vertical="center"/>
      <protection/>
    </xf>
    <xf numFmtId="0" fontId="69" fillId="0" borderId="48" xfId="69" applyFont="1" applyFill="1" applyBorder="1" applyAlignment="1" applyProtection="1">
      <alignment horizontal="center" vertical="center"/>
      <protection/>
    </xf>
    <xf numFmtId="0" fontId="69" fillId="0" borderId="15" xfId="69" applyFont="1" applyFill="1" applyBorder="1" applyAlignment="1" applyProtection="1">
      <alignment horizontal="center" vertical="center"/>
      <protection/>
    </xf>
    <xf numFmtId="0" fontId="69" fillId="0" borderId="28" xfId="69" applyFont="1" applyFill="1" applyBorder="1" applyAlignment="1" applyProtection="1">
      <alignment horizontal="center" vertical="center"/>
      <protection/>
    </xf>
    <xf numFmtId="0" fontId="69" fillId="0" borderId="10" xfId="69" applyFont="1" applyFill="1" applyBorder="1" applyAlignment="1" applyProtection="1">
      <alignment horizontal="left" vertical="center"/>
      <protection locked="0"/>
    </xf>
    <xf numFmtId="183" fontId="69" fillId="0" borderId="49" xfId="69" applyNumberFormat="1" applyFont="1" applyFill="1" applyBorder="1" applyAlignment="1" applyProtection="1">
      <alignment horizontal="right" vertical="center"/>
      <protection/>
    </xf>
    <xf numFmtId="49" fontId="69" fillId="0" borderId="49" xfId="69" applyNumberFormat="1" applyFont="1" applyFill="1" applyBorder="1" applyAlignment="1" applyProtection="1">
      <alignment horizontal="center" vertical="center"/>
      <protection/>
    </xf>
    <xf numFmtId="49" fontId="69" fillId="0" borderId="49" xfId="69" applyNumberFormat="1" applyFont="1" applyFill="1" applyBorder="1" applyAlignment="1" applyProtection="1">
      <alignment horizontal="right" vertical="center"/>
      <protection/>
    </xf>
    <xf numFmtId="0" fontId="69" fillId="0" borderId="10" xfId="69" applyFont="1" applyFill="1" applyBorder="1" applyAlignment="1" applyProtection="1">
      <alignment horizontal="left" vertical="center" indent="2"/>
      <protection locked="0"/>
    </xf>
    <xf numFmtId="0" fontId="69" fillId="0" borderId="49" xfId="69" applyNumberFormat="1" applyFont="1" applyFill="1" applyBorder="1" applyAlignment="1" applyProtection="1">
      <alignment horizontal="right" vertical="center"/>
      <protection/>
    </xf>
    <xf numFmtId="0" fontId="69" fillId="0" borderId="10" xfId="69" applyFont="1" applyFill="1" applyBorder="1" applyAlignment="1" applyProtection="1">
      <alignment vertical="center"/>
      <protection locked="0"/>
    </xf>
    <xf numFmtId="180" fontId="69" fillId="0" borderId="10" xfId="69" applyNumberFormat="1" applyFont="1" applyFill="1" applyBorder="1" applyAlignment="1" applyProtection="1">
      <alignment horizontal="right" vertical="center"/>
      <protection locked="0"/>
    </xf>
    <xf numFmtId="0" fontId="69" fillId="0" borderId="10" xfId="69" applyFont="1" applyFill="1" applyBorder="1" applyAlignment="1" applyProtection="1">
      <alignment horizontal="left" vertical="center" indent="4"/>
      <protection locked="0"/>
    </xf>
    <xf numFmtId="181" fontId="69" fillId="0" borderId="18" xfId="69" applyNumberFormat="1" applyFont="1" applyFill="1" applyBorder="1" applyAlignment="1" applyProtection="1">
      <alignment horizontal="right" vertical="center"/>
      <protection/>
    </xf>
    <xf numFmtId="49" fontId="69" fillId="0" borderId="18" xfId="69" applyNumberFormat="1" applyFont="1" applyFill="1" applyBorder="1" applyAlignment="1" applyProtection="1">
      <alignment horizontal="right" vertical="center"/>
      <protection/>
    </xf>
    <xf numFmtId="0" fontId="69" fillId="0" borderId="18" xfId="69" applyFont="1" applyFill="1" applyBorder="1" applyAlignment="1" applyProtection="1">
      <alignment horizontal="left" vertical="center" wrapText="1"/>
      <protection/>
    </xf>
    <xf numFmtId="0" fontId="8" fillId="0" borderId="18" xfId="69" applyFont="1" applyFill="1" applyBorder="1" applyAlignment="1" applyProtection="1">
      <alignment horizontal="right" vertical="center" wrapText="1"/>
      <protection/>
    </xf>
    <xf numFmtId="0" fontId="8" fillId="0" borderId="18" xfId="69" applyFont="1" applyFill="1" applyBorder="1" applyAlignment="1" applyProtection="1">
      <alignment horizontal="right" vertical="center" wrapText="1"/>
      <protection locked="0"/>
    </xf>
    <xf numFmtId="0" fontId="69" fillId="0" borderId="0" xfId="69" applyFont="1" applyFill="1" applyBorder="1" applyAlignment="1" applyProtection="1">
      <alignment vertical="center"/>
      <protection/>
    </xf>
    <xf numFmtId="0" fontId="82" fillId="0" borderId="0" xfId="69" applyFont="1" applyFill="1" applyBorder="1" applyAlignment="1" applyProtection="1">
      <alignment horizontal="center" vertical="center"/>
      <protection/>
    </xf>
    <xf numFmtId="0" fontId="77" fillId="0" borderId="0" xfId="69" applyFont="1" applyFill="1" applyBorder="1" applyAlignment="1" applyProtection="1">
      <alignment horizontal="center" vertical="center"/>
      <protection/>
    </xf>
    <xf numFmtId="0" fontId="72" fillId="0" borderId="12" xfId="69" applyFont="1" applyFill="1" applyBorder="1" applyAlignment="1" applyProtection="1">
      <alignment horizontal="center" vertical="center"/>
      <protection locked="0"/>
    </xf>
    <xf numFmtId="0" fontId="71" fillId="0" borderId="18" xfId="69" applyFont="1" applyFill="1" applyBorder="1" applyAlignment="1" applyProtection="1">
      <alignment vertical="center"/>
      <protection/>
    </xf>
    <xf numFmtId="4" fontId="71" fillId="0" borderId="18" xfId="69" applyNumberFormat="1" applyFont="1" applyFill="1" applyBorder="1" applyAlignment="1" applyProtection="1">
      <alignment horizontal="right" vertical="center"/>
      <protection/>
    </xf>
    <xf numFmtId="4" fontId="71" fillId="0" borderId="18" xfId="69" applyNumberFormat="1" applyFont="1" applyFill="1" applyBorder="1" applyAlignment="1" applyProtection="1">
      <alignment horizontal="right" vertical="center"/>
      <protection locked="0"/>
    </xf>
    <xf numFmtId="0" fontId="71" fillId="0" borderId="18" xfId="69" applyFont="1" applyFill="1" applyBorder="1" applyAlignment="1" applyProtection="1">
      <alignment vertical="center"/>
      <protection locked="0"/>
    </xf>
    <xf numFmtId="0" fontId="71" fillId="0" borderId="18" xfId="69" applyFont="1" applyFill="1" applyBorder="1" applyAlignment="1" applyProtection="1">
      <alignment horizontal="left" vertical="center"/>
      <protection/>
    </xf>
    <xf numFmtId="0" fontId="83" fillId="0" borderId="18" xfId="69" applyFont="1" applyFill="1" applyBorder="1" applyAlignment="1" applyProtection="1">
      <alignment horizontal="right" vertical="center"/>
      <protection/>
    </xf>
    <xf numFmtId="0" fontId="8" fillId="0" borderId="18" xfId="69" applyFont="1" applyFill="1" applyBorder="1" applyAlignment="1" applyProtection="1">
      <alignment vertical="center"/>
      <protection/>
    </xf>
    <xf numFmtId="0" fontId="83" fillId="0" borderId="18" xfId="69" applyFont="1" applyFill="1" applyBorder="1" applyAlignment="1" applyProtection="1">
      <alignment horizontal="center" vertical="center"/>
      <protection/>
    </xf>
    <xf numFmtId="0" fontId="83" fillId="0" borderId="18" xfId="69" applyFont="1" applyFill="1" applyBorder="1" applyAlignment="1" applyProtection="1">
      <alignment horizontal="center" vertical="center"/>
      <protection locked="0"/>
    </xf>
    <xf numFmtId="4" fontId="83" fillId="0" borderId="18" xfId="69" applyNumberFormat="1" applyFont="1" applyFill="1" applyBorder="1" applyAlignment="1" applyProtection="1">
      <alignment horizontal="right" vertical="center"/>
      <protection/>
    </xf>
    <xf numFmtId="184" fontId="83" fillId="0" borderId="18" xfId="69" applyNumberFormat="1" applyFont="1" applyFill="1" applyBorder="1" applyAlignment="1" applyProtection="1">
      <alignment horizontal="right" vertical="center"/>
      <protection/>
    </xf>
    <xf numFmtId="0" fontId="69" fillId="0" borderId="0" xfId="69" applyFont="1" applyFill="1" applyBorder="1" applyAlignment="1" applyProtection="1">
      <alignment horizontal="left" vertical="center" wrapText="1"/>
      <protection locked="0"/>
    </xf>
    <xf numFmtId="0" fontId="69" fillId="0" borderId="0" xfId="69" applyFont="1" applyFill="1" applyBorder="1" applyAlignment="1" applyProtection="1">
      <alignment horizontal="left" vertical="center" wrapText="1"/>
      <protection/>
    </xf>
    <xf numFmtId="0" fontId="69" fillId="0" borderId="12" xfId="69" applyFont="1" applyFill="1" applyBorder="1" applyAlignment="1" applyProtection="1">
      <alignment horizontal="center" vertical="center" wrapText="1"/>
      <protection/>
    </xf>
    <xf numFmtId="0" fontId="69" fillId="0" borderId="50" xfId="69" applyFont="1" applyFill="1" applyBorder="1" applyAlignment="1" applyProtection="1">
      <alignment horizontal="center" vertical="center" wrapText="1"/>
      <protection/>
    </xf>
    <xf numFmtId="0" fontId="69" fillId="0" borderId="20" xfId="69" applyFont="1" applyFill="1" applyBorder="1" applyAlignment="1" applyProtection="1">
      <alignment horizontal="center" vertical="center" wrapText="1"/>
      <protection/>
    </xf>
    <xf numFmtId="0" fontId="69" fillId="0" borderId="21" xfId="69" applyFont="1" applyFill="1" applyBorder="1" applyAlignment="1" applyProtection="1">
      <alignment horizontal="center" vertical="center" wrapText="1"/>
      <protection/>
    </xf>
    <xf numFmtId="0" fontId="69" fillId="0" borderId="22" xfId="69" applyFont="1" applyFill="1" applyBorder="1" applyAlignment="1" applyProtection="1">
      <alignment horizontal="center" vertical="center" wrapText="1"/>
      <protection/>
    </xf>
    <xf numFmtId="0" fontId="69" fillId="0" borderId="17" xfId="69" applyFont="1" applyFill="1" applyBorder="1" applyAlignment="1" applyProtection="1">
      <alignment horizontal="center" vertical="center" wrapText="1"/>
      <protection/>
    </xf>
    <xf numFmtId="0" fontId="69" fillId="0" borderId="30" xfId="69" applyFont="1" applyFill="1" applyBorder="1" applyAlignment="1" applyProtection="1">
      <alignment horizontal="center" vertical="center" wrapText="1"/>
      <protection/>
    </xf>
    <xf numFmtId="0" fontId="69" fillId="0" borderId="13" xfId="69" applyFont="1" applyFill="1" applyBorder="1" applyAlignment="1" applyProtection="1">
      <alignment horizontal="center" vertical="center"/>
      <protection/>
    </xf>
    <xf numFmtId="0" fontId="69" fillId="0" borderId="18" xfId="69" applyFont="1" applyFill="1" applyBorder="1" applyAlignment="1" applyProtection="1">
      <alignment horizontal="center" vertical="center" wrapText="1"/>
      <protection/>
    </xf>
    <xf numFmtId="0" fontId="69" fillId="0" borderId="13" xfId="69" applyFont="1" applyFill="1" applyBorder="1" applyAlignment="1" applyProtection="1">
      <alignment horizontal="right" vertical="center"/>
      <protection/>
    </xf>
    <xf numFmtId="0" fontId="69" fillId="0" borderId="10" xfId="69" applyFont="1" applyFill="1" applyBorder="1" applyAlignment="1" applyProtection="1">
      <alignment horizontal="right" vertical="center"/>
      <protection/>
    </xf>
    <xf numFmtId="0" fontId="8" fillId="0" borderId="15" xfId="69" applyFont="1" applyFill="1" applyBorder="1" applyAlignment="1" applyProtection="1">
      <alignment horizontal="center" vertical="center" wrapText="1"/>
      <protection/>
    </xf>
    <xf numFmtId="0" fontId="69" fillId="0" borderId="18" xfId="69" applyFont="1" applyFill="1" applyBorder="1" applyAlignment="1" applyProtection="1">
      <alignment horizontal="right" vertical="center"/>
      <protection/>
    </xf>
    <xf numFmtId="0" fontId="69" fillId="0" borderId="51" xfId="69" applyFont="1" applyFill="1" applyBorder="1" applyAlignment="1" applyProtection="1">
      <alignment horizontal="center" vertical="center"/>
      <protection/>
    </xf>
    <xf numFmtId="0" fontId="69" fillId="0" borderId="12" xfId="69" applyFont="1" applyFill="1" applyBorder="1" applyAlignment="1" applyProtection="1">
      <alignment horizontal="center" vertical="center"/>
      <protection/>
    </xf>
    <xf numFmtId="0" fontId="8" fillId="0" borderId="10" xfId="69" applyFont="1" applyFill="1" applyBorder="1" applyAlignment="1" applyProtection="1">
      <alignment/>
      <protection locked="0"/>
    </xf>
    <xf numFmtId="0" fontId="69" fillId="0" borderId="17" xfId="69" applyFont="1" applyFill="1" applyBorder="1" applyAlignment="1" applyProtection="1">
      <alignment horizontal="right" vertical="center"/>
      <protection/>
    </xf>
    <xf numFmtId="0" fontId="73" fillId="0" borderId="0" xfId="69" applyFont="1" applyFill="1" applyBorder="1" applyAlignment="1" applyProtection="1">
      <alignment horizontal="center" vertical="center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 locked="0"/>
    </xf>
    <xf numFmtId="0" fontId="8" fillId="0" borderId="24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/>
    </xf>
    <xf numFmtId="0" fontId="8" fillId="0" borderId="26" xfId="69" applyFont="1" applyFill="1" applyBorder="1" applyAlignment="1" applyProtection="1">
      <alignment horizontal="center" vertical="center" wrapText="1"/>
      <protection locked="0"/>
    </xf>
    <xf numFmtId="0" fontId="8" fillId="0" borderId="27" xfId="69" applyFont="1" applyFill="1" applyBorder="1" applyAlignment="1" applyProtection="1">
      <alignment horizontal="center" vertical="center" wrapText="1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28" xfId="69" applyFont="1" applyFill="1" applyBorder="1" applyAlignment="1" applyProtection="1">
      <alignment horizontal="center" vertical="center" wrapText="1"/>
      <protection/>
    </xf>
    <xf numFmtId="0" fontId="69" fillId="0" borderId="51" xfId="69" applyFont="1" applyFill="1" applyBorder="1" applyAlignment="1" applyProtection="1">
      <alignment horizontal="right" vertical="center"/>
      <protection/>
    </xf>
    <xf numFmtId="0" fontId="69" fillId="0" borderId="52" xfId="69" applyFont="1" applyFill="1" applyBorder="1" applyAlignment="1" applyProtection="1">
      <alignment horizontal="left" vertical="center"/>
      <protection locked="0"/>
    </xf>
    <xf numFmtId="0" fontId="69" fillId="0" borderId="49" xfId="69" applyFont="1" applyFill="1" applyBorder="1" applyAlignment="1" applyProtection="1">
      <alignment horizontal="left" vertical="center" indent="2"/>
      <protection locked="0"/>
    </xf>
    <xf numFmtId="0" fontId="71" fillId="0" borderId="18" xfId="69" applyFont="1" applyFill="1" applyBorder="1" applyAlignment="1" applyProtection="1">
      <alignment horizontal="right" vertical="center"/>
      <protection/>
    </xf>
    <xf numFmtId="0" fontId="71" fillId="0" borderId="18" xfId="69" applyFont="1" applyFill="1" applyBorder="1" applyAlignment="1" applyProtection="1">
      <alignment horizontal="right" vertical="center"/>
      <protection locked="0"/>
    </xf>
    <xf numFmtId="0" fontId="69" fillId="0" borderId="0" xfId="69" applyFont="1" applyFill="1" applyBorder="1" applyAlignment="1" applyProtection="1">
      <alignment/>
      <protection locked="0"/>
    </xf>
    <xf numFmtId="0" fontId="72" fillId="0" borderId="0" xfId="69" applyFont="1" applyFill="1" applyBorder="1" applyAlignment="1" applyProtection="1">
      <alignment/>
      <protection locked="0"/>
    </xf>
    <xf numFmtId="0" fontId="8" fillId="0" borderId="32" xfId="69" applyFont="1" applyFill="1" applyBorder="1" applyAlignment="1" applyProtection="1">
      <alignment horizontal="center" vertical="center" wrapText="1"/>
      <protection/>
    </xf>
    <xf numFmtId="0" fontId="8" fillId="0" borderId="13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 locked="0"/>
    </xf>
    <xf numFmtId="0" fontId="69" fillId="0" borderId="0" xfId="69" applyFont="1" applyFill="1" applyBorder="1" applyAlignment="1" applyProtection="1">
      <alignment horizontal="right" vertical="center"/>
      <protection locked="0"/>
    </xf>
    <xf numFmtId="0" fontId="69" fillId="0" borderId="0" xfId="69" applyFont="1" applyFill="1" applyBorder="1" applyAlignment="1" applyProtection="1">
      <alignment horizontal="right"/>
      <protection locked="0"/>
    </xf>
    <xf numFmtId="0" fontId="8" fillId="0" borderId="15" xfId="69" applyFont="1" applyFill="1" applyBorder="1" applyAlignment="1" applyProtection="1">
      <alignment horizontal="center" vertical="center" wrapText="1"/>
      <protection locked="0"/>
    </xf>
    <xf numFmtId="0" fontId="84" fillId="0" borderId="0" xfId="69" applyFont="1" applyFill="1" applyBorder="1" applyAlignment="1" applyProtection="1">
      <alignment/>
      <protection/>
    </xf>
    <xf numFmtId="0" fontId="70" fillId="0" borderId="0" xfId="69" applyFont="1" applyFill="1" applyBorder="1" applyAlignment="1" applyProtection="1">
      <alignment horizontal="center" vertical="top"/>
      <protection/>
    </xf>
    <xf numFmtId="0" fontId="71" fillId="0" borderId="17" xfId="69" applyFont="1" applyFill="1" applyBorder="1" applyAlignment="1" applyProtection="1">
      <alignment horizontal="left" vertical="center"/>
      <protection/>
    </xf>
    <xf numFmtId="4" fontId="71" fillId="0" borderId="30" xfId="69" applyNumberFormat="1" applyFont="1" applyFill="1" applyBorder="1" applyAlignment="1" applyProtection="1">
      <alignment horizontal="right" vertical="center"/>
      <protection locked="0"/>
    </xf>
    <xf numFmtId="0" fontId="8" fillId="0" borderId="18" xfId="69" applyFont="1" applyFill="1" applyBorder="1" applyAlignment="1" applyProtection="1">
      <alignment/>
      <protection/>
    </xf>
    <xf numFmtId="0" fontId="83" fillId="0" borderId="17" xfId="69" applyFont="1" applyFill="1" applyBorder="1" applyAlignment="1" applyProtection="1">
      <alignment horizontal="center" vertical="center"/>
      <protection/>
    </xf>
    <xf numFmtId="4" fontId="83" fillId="0" borderId="30" xfId="69" applyNumberFormat="1" applyFont="1" applyFill="1" applyBorder="1" applyAlignment="1" applyProtection="1">
      <alignment horizontal="right" vertical="center"/>
      <protection/>
    </xf>
    <xf numFmtId="0" fontId="71" fillId="0" borderId="30" xfId="69" applyFont="1" applyFill="1" applyBorder="1" applyAlignment="1" applyProtection="1">
      <alignment horizontal="right" vertical="center"/>
      <protection/>
    </xf>
    <xf numFmtId="0" fontId="83" fillId="0" borderId="17" xfId="69" applyFont="1" applyFill="1" applyBorder="1" applyAlignment="1" applyProtection="1">
      <alignment horizontal="center" vertical="center"/>
      <protection locked="0"/>
    </xf>
    <xf numFmtId="0" fontId="83" fillId="0" borderId="18" xfId="69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right" vertical="center"/>
    </xf>
    <xf numFmtId="0" fontId="86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8" sqref="H8"/>
    </sheetView>
  </sheetViews>
  <sheetFormatPr defaultColWidth="8.8515625" defaultRowHeight="12.75" zeroHeight="1"/>
  <cols>
    <col min="1" max="6" width="5.7109375" style="441" customWidth="1"/>
    <col min="7" max="7" width="22.8515625" style="441" customWidth="1"/>
    <col min="8" max="8" width="72.00390625" style="441" customWidth="1"/>
    <col min="9" max="14" width="8.8515625" style="441" hidden="1" customWidth="1"/>
    <col min="15" max="16384" width="9.140625" style="441" hidden="1" customWidth="1"/>
  </cols>
  <sheetData>
    <row r="1" s="441" customFormat="1" ht="12.75"/>
    <row r="2" s="441" customFormat="1" ht="12.75"/>
    <row r="3" spans="1:8" s="441" customFormat="1" ht="129.75" customHeight="1">
      <c r="A3" s="442" t="s">
        <v>0</v>
      </c>
      <c r="B3" s="442"/>
      <c r="C3" s="442"/>
      <c r="D3" s="442"/>
      <c r="E3" s="442"/>
      <c r="F3" s="442"/>
      <c r="G3" s="442"/>
      <c r="H3" s="442"/>
    </row>
    <row r="4" s="441" customFormat="1" ht="12.75"/>
    <row r="5" spans="1:8" s="441" customFormat="1" ht="51" customHeight="1">
      <c r="A5" s="443"/>
      <c r="G5" s="444" t="s">
        <v>1</v>
      </c>
      <c r="H5" s="445" t="s">
        <v>2</v>
      </c>
    </row>
    <row r="6" spans="1:8" s="441" customFormat="1" ht="51" customHeight="1">
      <c r="A6" s="443"/>
      <c r="G6" s="444" t="s">
        <v>3</v>
      </c>
      <c r="H6" s="445" t="s">
        <v>4</v>
      </c>
    </row>
    <row r="7" spans="1:8" s="441" customFormat="1" ht="51" customHeight="1">
      <c r="A7" s="443"/>
      <c r="G7" s="444" t="s">
        <v>5</v>
      </c>
      <c r="H7" s="445" t="s">
        <v>6</v>
      </c>
    </row>
    <row r="8" spans="1:8" s="441" customFormat="1" ht="51" customHeight="1">
      <c r="A8" s="443"/>
      <c r="G8" s="444" t="s">
        <v>7</v>
      </c>
      <c r="H8" s="445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3"/>
  <sheetViews>
    <sheetView workbookViewId="0" topLeftCell="B1">
      <selection activeCell="G37" sqref="G37"/>
    </sheetView>
  </sheetViews>
  <sheetFormatPr defaultColWidth="8.8515625" defaultRowHeight="14.25" customHeight="1"/>
  <cols>
    <col min="1" max="1" width="19.140625" style="160" customWidth="1"/>
    <col min="2" max="2" width="23.57421875" style="160" customWidth="1"/>
    <col min="3" max="3" width="30.140625" style="160" customWidth="1"/>
    <col min="4" max="4" width="15.140625" style="160" bestFit="1" customWidth="1"/>
    <col min="5" max="5" width="33.8515625" style="160" customWidth="1"/>
    <col min="6" max="6" width="14.28125" style="160" customWidth="1"/>
    <col min="7" max="7" width="31.140625" style="160" customWidth="1"/>
    <col min="8" max="9" width="12.140625" style="118" customWidth="1"/>
    <col min="10" max="10" width="14.57421875" style="118" customWidth="1"/>
    <col min="11" max="25" width="12.140625" style="118" customWidth="1"/>
    <col min="26" max="26" width="9.140625" style="100" customWidth="1"/>
    <col min="27" max="16384" width="9.140625" style="100" bestFit="1" customWidth="1"/>
  </cols>
  <sheetData>
    <row r="1" ht="12" customHeight="1">
      <c r="Y1" s="297"/>
    </row>
    <row r="2" spans="1:25" ht="39" customHeight="1">
      <c r="A2" s="165" t="s">
        <v>387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</row>
    <row r="3" spans="1:25" ht="18" customHeight="1">
      <c r="A3" s="283" t="s">
        <v>33</v>
      </c>
      <c r="H3" s="100"/>
      <c r="I3" s="100"/>
      <c r="J3" s="100"/>
      <c r="K3" s="100"/>
      <c r="L3" s="100"/>
      <c r="M3" s="100"/>
      <c r="N3" s="100"/>
      <c r="O3" s="100"/>
      <c r="P3" s="100"/>
      <c r="Q3" s="100"/>
      <c r="Y3" s="298" t="s">
        <v>34</v>
      </c>
    </row>
    <row r="4" spans="1:25" ht="12.75">
      <c r="A4" s="284" t="s">
        <v>388</v>
      </c>
      <c r="B4" s="284" t="s">
        <v>389</v>
      </c>
      <c r="C4" s="284" t="s">
        <v>390</v>
      </c>
      <c r="D4" s="284" t="s">
        <v>391</v>
      </c>
      <c r="E4" s="284" t="s">
        <v>392</v>
      </c>
      <c r="F4" s="284" t="s">
        <v>393</v>
      </c>
      <c r="G4" s="284" t="s">
        <v>394</v>
      </c>
      <c r="H4" s="285" t="s">
        <v>395</v>
      </c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</row>
    <row r="5" spans="1:25" ht="12.75">
      <c r="A5" s="284"/>
      <c r="B5" s="284"/>
      <c r="C5" s="284"/>
      <c r="D5" s="284"/>
      <c r="E5" s="284"/>
      <c r="F5" s="284"/>
      <c r="G5" s="284"/>
      <c r="H5" s="285" t="s">
        <v>396</v>
      </c>
      <c r="I5" s="285" t="s">
        <v>89</v>
      </c>
      <c r="J5" s="285"/>
      <c r="K5" s="285"/>
      <c r="L5" s="285"/>
      <c r="M5" s="285"/>
      <c r="N5" s="285"/>
      <c r="O5" s="268" t="s">
        <v>397</v>
      </c>
      <c r="P5" s="268"/>
      <c r="Q5" s="268"/>
      <c r="R5" s="285" t="s">
        <v>92</v>
      </c>
      <c r="S5" s="285" t="s">
        <v>93</v>
      </c>
      <c r="T5" s="285"/>
      <c r="U5" s="285"/>
      <c r="V5" s="285"/>
      <c r="W5" s="285"/>
      <c r="X5" s="285"/>
      <c r="Y5" s="285"/>
    </row>
    <row r="6" spans="1:25" ht="13.5" customHeight="1">
      <c r="A6" s="284"/>
      <c r="B6" s="284"/>
      <c r="C6" s="284"/>
      <c r="D6" s="284"/>
      <c r="E6" s="284"/>
      <c r="F6" s="284"/>
      <c r="G6" s="284"/>
      <c r="H6" s="285"/>
      <c r="I6" s="285" t="s">
        <v>398</v>
      </c>
      <c r="J6" s="285"/>
      <c r="K6" s="285" t="s">
        <v>399</v>
      </c>
      <c r="L6" s="285" t="s">
        <v>400</v>
      </c>
      <c r="M6" s="285" t="s">
        <v>401</v>
      </c>
      <c r="N6" s="285" t="s">
        <v>402</v>
      </c>
      <c r="O6" s="292" t="s">
        <v>89</v>
      </c>
      <c r="P6" s="292" t="s">
        <v>90</v>
      </c>
      <c r="Q6" s="292" t="s">
        <v>91</v>
      </c>
      <c r="R6" s="285"/>
      <c r="S6" s="285" t="s">
        <v>88</v>
      </c>
      <c r="T6" s="285" t="s">
        <v>94</v>
      </c>
      <c r="U6" s="285" t="s">
        <v>95</v>
      </c>
      <c r="V6" s="285" t="s">
        <v>96</v>
      </c>
      <c r="W6" s="285" t="s">
        <v>97</v>
      </c>
      <c r="X6" s="295" t="s">
        <v>98</v>
      </c>
      <c r="Y6" s="285" t="s">
        <v>99</v>
      </c>
    </row>
    <row r="7" spans="1:25" ht="24">
      <c r="A7" s="284"/>
      <c r="B7" s="284"/>
      <c r="C7" s="284"/>
      <c r="D7" s="284"/>
      <c r="E7" s="284"/>
      <c r="F7" s="284"/>
      <c r="G7" s="284"/>
      <c r="H7" s="285"/>
      <c r="I7" s="285" t="s">
        <v>88</v>
      </c>
      <c r="J7" s="285" t="s">
        <v>403</v>
      </c>
      <c r="K7" s="285"/>
      <c r="L7" s="285"/>
      <c r="M7" s="285"/>
      <c r="N7" s="285"/>
      <c r="O7" s="293"/>
      <c r="P7" s="293"/>
      <c r="Q7" s="293"/>
      <c r="R7" s="285"/>
      <c r="S7" s="285"/>
      <c r="T7" s="285"/>
      <c r="U7" s="285"/>
      <c r="V7" s="285"/>
      <c r="W7" s="285"/>
      <c r="X7" s="296"/>
      <c r="Y7" s="285"/>
    </row>
    <row r="8" spans="1:25" ht="13.5" customHeight="1">
      <c r="A8" s="286" t="s">
        <v>168</v>
      </c>
      <c r="B8" s="286" t="s">
        <v>169</v>
      </c>
      <c r="C8" s="286" t="s">
        <v>170</v>
      </c>
      <c r="D8" s="286" t="s">
        <v>171</v>
      </c>
      <c r="E8" s="286" t="s">
        <v>172</v>
      </c>
      <c r="F8" s="286" t="s">
        <v>173</v>
      </c>
      <c r="G8" s="286" t="s">
        <v>174</v>
      </c>
      <c r="H8" s="286" t="s">
        <v>183</v>
      </c>
      <c r="I8" s="286" t="s">
        <v>184</v>
      </c>
      <c r="J8" s="286" t="s">
        <v>185</v>
      </c>
      <c r="K8" s="286" t="s">
        <v>186</v>
      </c>
      <c r="L8" s="286" t="s">
        <v>187</v>
      </c>
      <c r="M8" s="286" t="s">
        <v>404</v>
      </c>
      <c r="N8" s="286" t="s">
        <v>189</v>
      </c>
      <c r="O8" s="286" t="s">
        <v>190</v>
      </c>
      <c r="P8" s="286" t="s">
        <v>405</v>
      </c>
      <c r="Q8" s="286" t="s">
        <v>192</v>
      </c>
      <c r="R8" s="286" t="s">
        <v>193</v>
      </c>
      <c r="S8" s="286" t="s">
        <v>406</v>
      </c>
      <c r="T8" s="286" t="s">
        <v>407</v>
      </c>
      <c r="U8" s="286" t="s">
        <v>408</v>
      </c>
      <c r="V8" s="286" t="s">
        <v>409</v>
      </c>
      <c r="W8" s="286" t="s">
        <v>410</v>
      </c>
      <c r="X8" s="286" t="s">
        <v>411</v>
      </c>
      <c r="Y8" s="286" t="s">
        <v>412</v>
      </c>
    </row>
    <row r="9" spans="1:25" ht="13.5" customHeight="1">
      <c r="A9" s="287" t="s">
        <v>2</v>
      </c>
      <c r="B9" s="287" t="s">
        <v>413</v>
      </c>
      <c r="C9" s="287" t="s">
        <v>414</v>
      </c>
      <c r="D9" s="287" t="s">
        <v>415</v>
      </c>
      <c r="E9" s="287" t="s">
        <v>119</v>
      </c>
      <c r="F9" s="287" t="s">
        <v>416</v>
      </c>
      <c r="G9" s="287" t="s">
        <v>201</v>
      </c>
      <c r="H9" s="288">
        <v>73.53</v>
      </c>
      <c r="I9" s="288">
        <v>73.53</v>
      </c>
      <c r="J9" s="286"/>
      <c r="K9" s="288">
        <v>22.06</v>
      </c>
      <c r="L9" s="286"/>
      <c r="M9" s="288">
        <f>I9-K9</f>
        <v>51.47</v>
      </c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</row>
    <row r="10" spans="1:25" ht="13.5" customHeight="1">
      <c r="A10" s="287" t="s">
        <v>2</v>
      </c>
      <c r="B10" s="287" t="s">
        <v>413</v>
      </c>
      <c r="C10" s="287" t="s">
        <v>414</v>
      </c>
      <c r="D10" s="287" t="s">
        <v>415</v>
      </c>
      <c r="E10" s="287" t="s">
        <v>119</v>
      </c>
      <c r="F10" s="287" t="s">
        <v>417</v>
      </c>
      <c r="G10" s="287" t="s">
        <v>204</v>
      </c>
      <c r="H10" s="288">
        <v>30.68</v>
      </c>
      <c r="I10" s="288">
        <v>30.68</v>
      </c>
      <c r="J10" s="286"/>
      <c r="K10" s="288">
        <v>9.2</v>
      </c>
      <c r="L10" s="286"/>
      <c r="M10" s="288">
        <f aca="true" t="shared" si="0" ref="M10:M31">I10-K10</f>
        <v>21.48</v>
      </c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</row>
    <row r="11" spans="1:25" ht="13.5" customHeight="1">
      <c r="A11" s="287" t="s">
        <v>2</v>
      </c>
      <c r="B11" s="287" t="s">
        <v>413</v>
      </c>
      <c r="C11" s="287" t="s">
        <v>414</v>
      </c>
      <c r="D11" s="287" t="s">
        <v>415</v>
      </c>
      <c r="E11" s="287" t="s">
        <v>119</v>
      </c>
      <c r="F11" s="287" t="s">
        <v>418</v>
      </c>
      <c r="G11" s="287" t="s">
        <v>206</v>
      </c>
      <c r="H11" s="288">
        <v>6.88</v>
      </c>
      <c r="I11" s="288">
        <v>6.88</v>
      </c>
      <c r="J11" s="286"/>
      <c r="K11" s="288">
        <v>2.06</v>
      </c>
      <c r="L11" s="286"/>
      <c r="M11" s="288">
        <f t="shared" si="0"/>
        <v>4.82</v>
      </c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</row>
    <row r="12" spans="1:25" ht="13.5" customHeight="1">
      <c r="A12" s="287" t="s">
        <v>2</v>
      </c>
      <c r="B12" s="287" t="s">
        <v>413</v>
      </c>
      <c r="C12" s="287" t="s">
        <v>414</v>
      </c>
      <c r="D12" s="287" t="s">
        <v>415</v>
      </c>
      <c r="E12" s="287" t="s">
        <v>119</v>
      </c>
      <c r="F12" s="287" t="s">
        <v>419</v>
      </c>
      <c r="G12" s="287" t="s">
        <v>214</v>
      </c>
      <c r="H12" s="288">
        <v>83.44</v>
      </c>
      <c r="I12" s="288">
        <v>83.44</v>
      </c>
      <c r="J12" s="286"/>
      <c r="K12" s="288">
        <v>25.03</v>
      </c>
      <c r="L12" s="286"/>
      <c r="M12" s="288">
        <f t="shared" si="0"/>
        <v>58.41</v>
      </c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</row>
    <row r="13" spans="1:25" ht="13.5" customHeight="1">
      <c r="A13" s="287" t="s">
        <v>2</v>
      </c>
      <c r="B13" s="287" t="s">
        <v>413</v>
      </c>
      <c r="C13" s="287" t="s">
        <v>414</v>
      </c>
      <c r="D13" s="287" t="s">
        <v>420</v>
      </c>
      <c r="E13" s="287" t="s">
        <v>122</v>
      </c>
      <c r="F13" s="287" t="s">
        <v>416</v>
      </c>
      <c r="G13" s="287" t="s">
        <v>201</v>
      </c>
      <c r="H13" s="288">
        <v>12.14</v>
      </c>
      <c r="I13" s="288">
        <v>12.14</v>
      </c>
      <c r="J13" s="286"/>
      <c r="K13" s="288">
        <v>3.64</v>
      </c>
      <c r="L13" s="286"/>
      <c r="M13" s="288">
        <f t="shared" si="0"/>
        <v>8.5</v>
      </c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</row>
    <row r="14" spans="1:25" ht="13.5" customHeight="1">
      <c r="A14" s="287" t="s">
        <v>2</v>
      </c>
      <c r="B14" s="287" t="s">
        <v>413</v>
      </c>
      <c r="C14" s="287" t="s">
        <v>414</v>
      </c>
      <c r="D14" s="287" t="s">
        <v>420</v>
      </c>
      <c r="E14" s="287" t="s">
        <v>122</v>
      </c>
      <c r="F14" s="287" t="s">
        <v>417</v>
      </c>
      <c r="G14" s="287" t="s">
        <v>204</v>
      </c>
      <c r="H14" s="288">
        <v>3.66</v>
      </c>
      <c r="I14" s="288">
        <v>3.66</v>
      </c>
      <c r="J14" s="286"/>
      <c r="K14" s="288">
        <v>1.1</v>
      </c>
      <c r="L14" s="286"/>
      <c r="M14" s="288">
        <f t="shared" si="0"/>
        <v>2.56</v>
      </c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</row>
    <row r="15" spans="1:25" ht="13.5" customHeight="1">
      <c r="A15" s="287" t="s">
        <v>2</v>
      </c>
      <c r="B15" s="287" t="s">
        <v>413</v>
      </c>
      <c r="C15" s="287" t="s">
        <v>414</v>
      </c>
      <c r="D15" s="287" t="s">
        <v>420</v>
      </c>
      <c r="E15" s="287" t="s">
        <v>122</v>
      </c>
      <c r="F15" s="287" t="s">
        <v>418</v>
      </c>
      <c r="G15" s="287" t="s">
        <v>206</v>
      </c>
      <c r="H15" s="288">
        <v>1.01</v>
      </c>
      <c r="I15" s="288">
        <v>1.01</v>
      </c>
      <c r="J15" s="286"/>
      <c r="K15" s="288">
        <v>0.3</v>
      </c>
      <c r="L15" s="286"/>
      <c r="M15" s="288">
        <f t="shared" si="0"/>
        <v>0.71</v>
      </c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</row>
    <row r="16" spans="1:25" ht="13.5" customHeight="1">
      <c r="A16" s="287" t="s">
        <v>2</v>
      </c>
      <c r="B16" s="287" t="s">
        <v>413</v>
      </c>
      <c r="C16" s="287" t="s">
        <v>414</v>
      </c>
      <c r="D16" s="287" t="s">
        <v>420</v>
      </c>
      <c r="E16" s="287" t="s">
        <v>122</v>
      </c>
      <c r="F16" s="287" t="s">
        <v>419</v>
      </c>
      <c r="G16" s="287" t="s">
        <v>214</v>
      </c>
      <c r="H16" s="288">
        <v>11.51</v>
      </c>
      <c r="I16" s="288">
        <v>11.51</v>
      </c>
      <c r="J16" s="286"/>
      <c r="K16" s="288">
        <v>3.45</v>
      </c>
      <c r="L16" s="286"/>
      <c r="M16" s="288">
        <f t="shared" si="0"/>
        <v>8.059999999999999</v>
      </c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</row>
    <row r="17" spans="1:25" ht="13.5" customHeight="1">
      <c r="A17" s="287" t="s">
        <v>2</v>
      </c>
      <c r="B17" s="287" t="s">
        <v>421</v>
      </c>
      <c r="C17" s="287" t="s">
        <v>203</v>
      </c>
      <c r="D17" s="287" t="s">
        <v>422</v>
      </c>
      <c r="E17" s="287" t="s">
        <v>423</v>
      </c>
      <c r="F17" s="287" t="s">
        <v>424</v>
      </c>
      <c r="G17" s="287" t="s">
        <v>217</v>
      </c>
      <c r="H17" s="288">
        <v>31.69</v>
      </c>
      <c r="I17" s="288">
        <v>31.69</v>
      </c>
      <c r="J17" s="286"/>
      <c r="K17" s="288">
        <v>9.51</v>
      </c>
      <c r="L17" s="286"/>
      <c r="M17" s="288">
        <f t="shared" si="0"/>
        <v>22.18</v>
      </c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</row>
    <row r="18" spans="1:25" ht="13.5" customHeight="1">
      <c r="A18" s="287" t="s">
        <v>2</v>
      </c>
      <c r="B18" s="287" t="s">
        <v>421</v>
      </c>
      <c r="C18" s="287" t="s">
        <v>203</v>
      </c>
      <c r="D18" s="287" t="s">
        <v>415</v>
      </c>
      <c r="E18" s="287" t="s">
        <v>119</v>
      </c>
      <c r="F18" s="287" t="s">
        <v>425</v>
      </c>
      <c r="G18" s="287" t="s">
        <v>231</v>
      </c>
      <c r="H18" s="288">
        <v>0.61</v>
      </c>
      <c r="I18" s="288">
        <v>0.61</v>
      </c>
      <c r="J18" s="286"/>
      <c r="K18" s="288">
        <v>0.18</v>
      </c>
      <c r="L18" s="286"/>
      <c r="M18" s="288">
        <f t="shared" si="0"/>
        <v>0.43</v>
      </c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</row>
    <row r="19" spans="1:25" ht="13.5" customHeight="1">
      <c r="A19" s="287" t="s">
        <v>2</v>
      </c>
      <c r="B19" s="287" t="s">
        <v>421</v>
      </c>
      <c r="C19" s="287" t="s">
        <v>203</v>
      </c>
      <c r="D19" s="287" t="s">
        <v>420</v>
      </c>
      <c r="E19" s="287" t="s">
        <v>122</v>
      </c>
      <c r="F19" s="287" t="s">
        <v>425</v>
      </c>
      <c r="G19" s="287" t="s">
        <v>231</v>
      </c>
      <c r="H19" s="288">
        <v>0.12</v>
      </c>
      <c r="I19" s="288">
        <v>0.12</v>
      </c>
      <c r="J19" s="286"/>
      <c r="K19" s="288">
        <v>0.04</v>
      </c>
      <c r="L19" s="286"/>
      <c r="M19" s="288">
        <f t="shared" si="0"/>
        <v>0.07999999999999999</v>
      </c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</row>
    <row r="20" spans="1:25" ht="13.5" customHeight="1">
      <c r="A20" s="287" t="s">
        <v>2</v>
      </c>
      <c r="B20" s="287" t="s">
        <v>421</v>
      </c>
      <c r="C20" s="287" t="s">
        <v>203</v>
      </c>
      <c r="D20" s="287" t="s">
        <v>426</v>
      </c>
      <c r="E20" s="287" t="s">
        <v>124</v>
      </c>
      <c r="F20" s="287" t="s">
        <v>427</v>
      </c>
      <c r="G20" s="287" t="s">
        <v>223</v>
      </c>
      <c r="H20" s="288">
        <v>19.04</v>
      </c>
      <c r="I20" s="288">
        <v>19.04</v>
      </c>
      <c r="J20" s="286"/>
      <c r="K20" s="288">
        <v>5.71</v>
      </c>
      <c r="L20" s="286"/>
      <c r="M20" s="288">
        <f t="shared" si="0"/>
        <v>13.329999999999998</v>
      </c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</row>
    <row r="21" spans="1:25" ht="13.5" customHeight="1">
      <c r="A21" s="287" t="s">
        <v>2</v>
      </c>
      <c r="B21" s="287" t="s">
        <v>421</v>
      </c>
      <c r="C21" s="287" t="s">
        <v>203</v>
      </c>
      <c r="D21" s="287" t="s">
        <v>428</v>
      </c>
      <c r="E21" s="287" t="s">
        <v>125</v>
      </c>
      <c r="F21" s="287" t="s">
        <v>429</v>
      </c>
      <c r="G21" s="287" t="s">
        <v>227</v>
      </c>
      <c r="H21" s="288">
        <v>10.5</v>
      </c>
      <c r="I21" s="288">
        <v>10.5</v>
      </c>
      <c r="J21" s="294"/>
      <c r="K21" s="288">
        <v>3.15</v>
      </c>
      <c r="L21" s="294"/>
      <c r="M21" s="288">
        <f t="shared" si="0"/>
        <v>7.35</v>
      </c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</row>
    <row r="22" spans="1:25" ht="13.5" customHeight="1">
      <c r="A22" s="287" t="s">
        <v>2</v>
      </c>
      <c r="B22" s="287" t="s">
        <v>421</v>
      </c>
      <c r="C22" s="287" t="s">
        <v>203</v>
      </c>
      <c r="D22" s="287" t="s">
        <v>430</v>
      </c>
      <c r="E22" s="287" t="s">
        <v>126</v>
      </c>
      <c r="F22" s="287" t="s">
        <v>425</v>
      </c>
      <c r="G22" s="287" t="s">
        <v>231</v>
      </c>
      <c r="H22" s="288">
        <v>0.76</v>
      </c>
      <c r="I22" s="288">
        <v>0.76</v>
      </c>
      <c r="J22" s="286"/>
      <c r="K22" s="288">
        <v>0.23</v>
      </c>
      <c r="L22" s="286"/>
      <c r="M22" s="288">
        <f t="shared" si="0"/>
        <v>0.53</v>
      </c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</row>
    <row r="23" spans="1:25" ht="13.5" customHeight="1">
      <c r="A23" s="287" t="s">
        <v>2</v>
      </c>
      <c r="B23" s="287" t="s">
        <v>431</v>
      </c>
      <c r="C23" s="287" t="s">
        <v>129</v>
      </c>
      <c r="D23" s="287" t="s">
        <v>432</v>
      </c>
      <c r="E23" s="287" t="s">
        <v>129</v>
      </c>
      <c r="F23" s="287" t="s">
        <v>433</v>
      </c>
      <c r="G23" s="287" t="s">
        <v>129</v>
      </c>
      <c r="H23" s="288">
        <v>23.1</v>
      </c>
      <c r="I23" s="288">
        <v>23.1</v>
      </c>
      <c r="J23" s="286"/>
      <c r="K23" s="288">
        <v>6.93</v>
      </c>
      <c r="L23" s="286"/>
      <c r="M23" s="288">
        <f t="shared" si="0"/>
        <v>16.17</v>
      </c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</row>
    <row r="24" spans="1:25" ht="13.5" customHeight="1">
      <c r="A24" s="287" t="s">
        <v>2</v>
      </c>
      <c r="B24" s="287" t="s">
        <v>434</v>
      </c>
      <c r="C24" s="287" t="s">
        <v>283</v>
      </c>
      <c r="D24" s="287" t="s">
        <v>415</v>
      </c>
      <c r="E24" s="287" t="s">
        <v>119</v>
      </c>
      <c r="F24" s="287" t="s">
        <v>435</v>
      </c>
      <c r="G24" s="287" t="s">
        <v>283</v>
      </c>
      <c r="H24" s="288">
        <v>4.02</v>
      </c>
      <c r="I24" s="288">
        <v>4.02</v>
      </c>
      <c r="J24" s="286"/>
      <c r="K24" s="288">
        <v>1.21</v>
      </c>
      <c r="L24" s="286"/>
      <c r="M24" s="288">
        <f t="shared" si="0"/>
        <v>2.8099999999999996</v>
      </c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</row>
    <row r="25" spans="1:25" ht="13.5" customHeight="1">
      <c r="A25" s="287" t="s">
        <v>2</v>
      </c>
      <c r="B25" s="287" t="s">
        <v>434</v>
      </c>
      <c r="C25" s="287" t="s">
        <v>283</v>
      </c>
      <c r="D25" s="287" t="s">
        <v>420</v>
      </c>
      <c r="E25" s="287" t="s">
        <v>122</v>
      </c>
      <c r="F25" s="287" t="s">
        <v>435</v>
      </c>
      <c r="G25" s="287" t="s">
        <v>283</v>
      </c>
      <c r="H25" s="288">
        <v>0.58</v>
      </c>
      <c r="I25" s="288">
        <v>0.58</v>
      </c>
      <c r="J25" s="286"/>
      <c r="K25" s="288">
        <v>0.17</v>
      </c>
      <c r="L25" s="286"/>
      <c r="M25" s="288">
        <f t="shared" si="0"/>
        <v>0.4099999999999999</v>
      </c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</row>
    <row r="26" spans="1:25" ht="13.5" customHeight="1">
      <c r="A26" s="287" t="s">
        <v>2</v>
      </c>
      <c r="B26" s="287" t="s">
        <v>436</v>
      </c>
      <c r="C26" s="287" t="s">
        <v>437</v>
      </c>
      <c r="D26" s="287" t="s">
        <v>415</v>
      </c>
      <c r="E26" s="287" t="s">
        <v>119</v>
      </c>
      <c r="F26" s="287" t="s">
        <v>438</v>
      </c>
      <c r="G26" s="287" t="s">
        <v>242</v>
      </c>
      <c r="H26" s="288">
        <v>6.24</v>
      </c>
      <c r="I26" s="288">
        <v>6.24</v>
      </c>
      <c r="J26" s="286"/>
      <c r="K26" s="288">
        <v>1.87</v>
      </c>
      <c r="L26" s="286"/>
      <c r="M26" s="288">
        <f t="shared" si="0"/>
        <v>4.37</v>
      </c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</row>
    <row r="27" spans="1:25" ht="13.5" customHeight="1">
      <c r="A27" s="287" t="s">
        <v>2</v>
      </c>
      <c r="B27" s="287" t="s">
        <v>436</v>
      </c>
      <c r="C27" s="287" t="s">
        <v>437</v>
      </c>
      <c r="D27" s="287" t="s">
        <v>415</v>
      </c>
      <c r="E27" s="287" t="s">
        <v>119</v>
      </c>
      <c r="F27" s="287" t="s">
        <v>439</v>
      </c>
      <c r="G27" s="287" t="s">
        <v>221</v>
      </c>
      <c r="H27" s="288">
        <v>0.13</v>
      </c>
      <c r="I27" s="288">
        <v>0.13</v>
      </c>
      <c r="J27" s="286"/>
      <c r="K27" s="288">
        <v>0.04</v>
      </c>
      <c r="L27" s="286"/>
      <c r="M27" s="288">
        <f t="shared" si="0"/>
        <v>0.09</v>
      </c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6"/>
      <c r="Y27" s="286"/>
    </row>
    <row r="28" spans="1:25" ht="13.5" customHeight="1">
      <c r="A28" s="287" t="s">
        <v>2</v>
      </c>
      <c r="B28" s="287" t="s">
        <v>440</v>
      </c>
      <c r="C28" s="287" t="s">
        <v>441</v>
      </c>
      <c r="D28" s="287" t="s">
        <v>415</v>
      </c>
      <c r="E28" s="287" t="s">
        <v>119</v>
      </c>
      <c r="F28" s="287" t="s">
        <v>419</v>
      </c>
      <c r="G28" s="287" t="s">
        <v>214</v>
      </c>
      <c r="H28" s="288">
        <v>29.09</v>
      </c>
      <c r="I28" s="288">
        <v>29.09</v>
      </c>
      <c r="J28" s="286"/>
      <c r="K28" s="288">
        <v>8.73</v>
      </c>
      <c r="L28" s="286"/>
      <c r="M28" s="288">
        <f t="shared" si="0"/>
        <v>20.36</v>
      </c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</row>
    <row r="29" spans="1:25" ht="13.5" customHeight="1">
      <c r="A29" s="287" t="s">
        <v>2</v>
      </c>
      <c r="B29" s="287" t="s">
        <v>440</v>
      </c>
      <c r="C29" s="287" t="s">
        <v>441</v>
      </c>
      <c r="D29" s="287" t="s">
        <v>420</v>
      </c>
      <c r="E29" s="287" t="s">
        <v>122</v>
      </c>
      <c r="F29" s="287" t="s">
        <v>419</v>
      </c>
      <c r="G29" s="287" t="s">
        <v>214</v>
      </c>
      <c r="H29" s="288">
        <v>3.8</v>
      </c>
      <c r="I29" s="288">
        <v>3.8</v>
      </c>
      <c r="J29" s="286"/>
      <c r="K29" s="288">
        <v>1.14</v>
      </c>
      <c r="L29" s="286"/>
      <c r="M29" s="288">
        <f t="shared" si="0"/>
        <v>2.66</v>
      </c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</row>
    <row r="30" spans="1:25" ht="13.5" customHeight="1">
      <c r="A30" s="287" t="s">
        <v>2</v>
      </c>
      <c r="B30" s="287" t="s">
        <v>442</v>
      </c>
      <c r="C30" s="287" t="s">
        <v>443</v>
      </c>
      <c r="D30" s="287" t="s">
        <v>444</v>
      </c>
      <c r="E30" s="287" t="s">
        <v>120</v>
      </c>
      <c r="F30" s="287" t="s">
        <v>445</v>
      </c>
      <c r="G30" s="287" t="s">
        <v>208</v>
      </c>
      <c r="H30" s="288">
        <v>8.06</v>
      </c>
      <c r="I30" s="288">
        <v>8.06</v>
      </c>
      <c r="J30" s="286"/>
      <c r="K30" s="288">
        <v>2.42</v>
      </c>
      <c r="L30" s="286"/>
      <c r="M30" s="288">
        <f t="shared" si="0"/>
        <v>5.640000000000001</v>
      </c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</row>
    <row r="31" spans="1:25" ht="13.5" customHeight="1">
      <c r="A31" s="287" t="s">
        <v>2</v>
      </c>
      <c r="B31" s="287" t="s">
        <v>446</v>
      </c>
      <c r="C31" s="287" t="s">
        <v>447</v>
      </c>
      <c r="D31" s="287" t="s">
        <v>448</v>
      </c>
      <c r="E31" s="287" t="s">
        <v>449</v>
      </c>
      <c r="F31" s="287" t="s">
        <v>450</v>
      </c>
      <c r="G31" s="287" t="s">
        <v>310</v>
      </c>
      <c r="H31" s="288">
        <v>1.27</v>
      </c>
      <c r="I31" s="288">
        <v>1.27</v>
      </c>
      <c r="J31" s="286"/>
      <c r="K31" s="288">
        <v>0.38</v>
      </c>
      <c r="L31" s="286"/>
      <c r="M31" s="288">
        <f t="shared" si="0"/>
        <v>0.89</v>
      </c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</row>
    <row r="32" spans="1:25" ht="18" customHeight="1">
      <c r="A32" s="113" t="s">
        <v>77</v>
      </c>
      <c r="B32" s="113" t="s">
        <v>77</v>
      </c>
      <c r="C32" s="113"/>
      <c r="D32" s="113"/>
      <c r="E32" s="113"/>
      <c r="F32" s="113"/>
      <c r="G32" s="113"/>
      <c r="H32" s="289" t="s">
        <v>77</v>
      </c>
      <c r="I32" s="289" t="s">
        <v>77</v>
      </c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 t="s">
        <v>77</v>
      </c>
    </row>
    <row r="33" spans="1:25" ht="18" customHeight="1">
      <c r="A33" s="290" t="s">
        <v>130</v>
      </c>
      <c r="B33" s="290" t="s">
        <v>130</v>
      </c>
      <c r="C33" s="290"/>
      <c r="D33" s="290"/>
      <c r="E33" s="290"/>
      <c r="F33" s="290"/>
      <c r="G33" s="290"/>
      <c r="H33" s="291">
        <f>SUM(H9:H32)</f>
        <v>361.85999999999996</v>
      </c>
      <c r="I33" s="291">
        <f>SUM(I9:I32)</f>
        <v>361.85999999999996</v>
      </c>
      <c r="J33" s="291"/>
      <c r="K33" s="291">
        <f>SUM(K9:K32)</f>
        <v>108.55000000000004</v>
      </c>
      <c r="L33" s="291"/>
      <c r="M33" s="291">
        <f>SUM(M9:M32)</f>
        <v>253.31000000000006</v>
      </c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 t="s">
        <v>77</v>
      </c>
    </row>
  </sheetData>
  <sheetProtection/>
  <mergeCells count="31">
    <mergeCell ref="A2:Y2"/>
    <mergeCell ref="A3:I3"/>
    <mergeCell ref="H4:Y4"/>
    <mergeCell ref="I5:N5"/>
    <mergeCell ref="O5:Q5"/>
    <mergeCell ref="S5:Y5"/>
    <mergeCell ref="I6:J6"/>
    <mergeCell ref="A33:B3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workbookViewId="0" topLeftCell="A1">
      <selection activeCell="M27" sqref="M27"/>
    </sheetView>
  </sheetViews>
  <sheetFormatPr defaultColWidth="8.8515625" defaultRowHeight="14.25" customHeight="1"/>
  <cols>
    <col min="1" max="1" width="13.7109375" style="100" customWidth="1"/>
    <col min="2" max="2" width="20.57421875" style="100" customWidth="1"/>
    <col min="3" max="3" width="36.28125" style="100" customWidth="1"/>
    <col min="4" max="4" width="18.28125" style="100" customWidth="1"/>
    <col min="5" max="5" width="9.28125" style="100" customWidth="1"/>
    <col min="6" max="6" width="11.140625" style="100" customWidth="1"/>
    <col min="7" max="7" width="9.8515625" style="100" customWidth="1"/>
    <col min="8" max="8" width="19.421875" style="100" customWidth="1"/>
    <col min="9" max="9" width="8.28125" style="100" customWidth="1"/>
    <col min="10" max="10" width="6.00390625" style="100" bestFit="1" customWidth="1"/>
    <col min="11" max="11" width="9.28125" style="100" customWidth="1"/>
    <col min="12" max="12" width="10.00390625" style="100" customWidth="1"/>
    <col min="13" max="13" width="10.57421875" style="100" customWidth="1"/>
    <col min="14" max="14" width="10.28125" style="100" customWidth="1"/>
    <col min="15" max="15" width="10.421875" style="100" customWidth="1"/>
    <col min="16" max="17" width="11.140625" style="100" customWidth="1"/>
    <col min="18" max="18" width="9.140625" style="100" customWidth="1"/>
    <col min="19" max="19" width="10.28125" style="100" customWidth="1"/>
    <col min="20" max="23" width="11.7109375" style="100" customWidth="1"/>
    <col min="24" max="24" width="10.28125" style="100" customWidth="1"/>
    <col min="25" max="25" width="9.140625" style="100" customWidth="1"/>
    <col min="26" max="16384" width="9.140625" style="100" bestFit="1" customWidth="1"/>
  </cols>
  <sheetData>
    <row r="1" spans="5:24" ht="13.5" customHeight="1">
      <c r="E1" s="266"/>
      <c r="F1" s="266"/>
      <c r="G1" s="266"/>
      <c r="H1" s="266"/>
      <c r="I1" s="101"/>
      <c r="J1" s="101"/>
      <c r="K1" s="101"/>
      <c r="L1" s="101"/>
      <c r="M1" s="101"/>
      <c r="N1" s="101"/>
      <c r="O1" s="101"/>
      <c r="P1" s="101"/>
      <c r="Q1" s="101"/>
      <c r="X1" s="280"/>
    </row>
    <row r="2" spans="1:24" ht="27.75" customHeight="1">
      <c r="A2" s="67" t="s">
        <v>451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22.5" customHeight="1">
      <c r="A3" s="166" t="s">
        <v>33</v>
      </c>
      <c r="B3" s="166"/>
      <c r="C3" s="267"/>
      <c r="D3" s="267"/>
      <c r="E3" s="267"/>
      <c r="F3" s="267"/>
      <c r="G3" s="267"/>
      <c r="H3" s="267"/>
      <c r="I3" s="105"/>
      <c r="J3" s="105"/>
      <c r="K3" s="105"/>
      <c r="L3" s="105"/>
      <c r="M3" s="105"/>
      <c r="N3" s="105"/>
      <c r="O3" s="105"/>
      <c r="P3" s="105"/>
      <c r="Q3" s="105"/>
      <c r="X3" s="163" t="s">
        <v>452</v>
      </c>
    </row>
    <row r="4" spans="1:24" ht="22.5" customHeight="1">
      <c r="A4" s="121" t="s">
        <v>453</v>
      </c>
      <c r="B4" s="121" t="s">
        <v>389</v>
      </c>
      <c r="C4" s="121" t="s">
        <v>390</v>
      </c>
      <c r="D4" s="121" t="s">
        <v>454</v>
      </c>
      <c r="E4" s="121" t="s">
        <v>391</v>
      </c>
      <c r="F4" s="121" t="s">
        <v>392</v>
      </c>
      <c r="G4" s="121" t="s">
        <v>455</v>
      </c>
      <c r="H4" s="121" t="s">
        <v>456</v>
      </c>
      <c r="I4" s="121" t="s">
        <v>86</v>
      </c>
      <c r="J4" s="108" t="s">
        <v>457</v>
      </c>
      <c r="K4" s="108"/>
      <c r="L4" s="108"/>
      <c r="M4" s="108"/>
      <c r="N4" s="108" t="s">
        <v>397</v>
      </c>
      <c r="O4" s="108"/>
      <c r="P4" s="108"/>
      <c r="Q4" s="274" t="s">
        <v>92</v>
      </c>
      <c r="R4" s="108" t="s">
        <v>93</v>
      </c>
      <c r="S4" s="108"/>
      <c r="T4" s="108"/>
      <c r="U4" s="108"/>
      <c r="V4" s="108"/>
      <c r="W4" s="108"/>
      <c r="X4" s="108"/>
    </row>
    <row r="5" spans="1:24" ht="17.25" customHeight="1">
      <c r="A5" s="121"/>
      <c r="B5" s="121"/>
      <c r="C5" s="121"/>
      <c r="D5" s="121"/>
      <c r="E5" s="121"/>
      <c r="F5" s="121"/>
      <c r="G5" s="121"/>
      <c r="H5" s="121"/>
      <c r="I5" s="121"/>
      <c r="J5" s="108" t="s">
        <v>89</v>
      </c>
      <c r="K5" s="108"/>
      <c r="L5" s="274" t="s">
        <v>90</v>
      </c>
      <c r="M5" s="274" t="s">
        <v>91</v>
      </c>
      <c r="N5" s="274" t="s">
        <v>89</v>
      </c>
      <c r="O5" s="274" t="s">
        <v>90</v>
      </c>
      <c r="P5" s="274" t="s">
        <v>91</v>
      </c>
      <c r="Q5" s="274"/>
      <c r="R5" s="274" t="s">
        <v>88</v>
      </c>
      <c r="S5" s="274" t="s">
        <v>94</v>
      </c>
      <c r="T5" s="274" t="s">
        <v>458</v>
      </c>
      <c r="U5" s="274" t="s">
        <v>96</v>
      </c>
      <c r="V5" s="274" t="s">
        <v>97</v>
      </c>
      <c r="W5" s="281" t="s">
        <v>98</v>
      </c>
      <c r="X5" s="274" t="s">
        <v>99</v>
      </c>
    </row>
    <row r="6" spans="1:24" ht="27">
      <c r="A6" s="121"/>
      <c r="B6" s="121"/>
      <c r="C6" s="121"/>
      <c r="D6" s="121"/>
      <c r="E6" s="121"/>
      <c r="F6" s="121"/>
      <c r="G6" s="121"/>
      <c r="H6" s="121"/>
      <c r="I6" s="121"/>
      <c r="J6" s="275" t="s">
        <v>88</v>
      </c>
      <c r="K6" s="275" t="s">
        <v>459</v>
      </c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82"/>
      <c r="X6" s="274"/>
    </row>
    <row r="7" spans="1:24" ht="15" customHeight="1">
      <c r="A7" s="268">
        <v>1</v>
      </c>
      <c r="B7" s="268">
        <v>2</v>
      </c>
      <c r="C7" s="268">
        <v>3</v>
      </c>
      <c r="D7" s="268">
        <v>4</v>
      </c>
      <c r="E7" s="268">
        <v>5</v>
      </c>
      <c r="F7" s="268">
        <v>6</v>
      </c>
      <c r="G7" s="268">
        <v>7</v>
      </c>
      <c r="H7" s="268">
        <v>8</v>
      </c>
      <c r="I7" s="268">
        <v>9</v>
      </c>
      <c r="J7" s="268">
        <v>10</v>
      </c>
      <c r="K7" s="268">
        <v>11</v>
      </c>
      <c r="L7" s="268">
        <v>12</v>
      </c>
      <c r="M7" s="268">
        <v>13</v>
      </c>
      <c r="N7" s="268">
        <v>14</v>
      </c>
      <c r="O7" s="268">
        <v>15</v>
      </c>
      <c r="P7" s="268">
        <v>16</v>
      </c>
      <c r="Q7" s="268">
        <v>17</v>
      </c>
      <c r="R7" s="268">
        <v>18</v>
      </c>
      <c r="S7" s="268">
        <v>19</v>
      </c>
      <c r="T7" s="268">
        <v>20</v>
      </c>
      <c r="U7" s="268">
        <v>21</v>
      </c>
      <c r="V7" s="268">
        <v>22</v>
      </c>
      <c r="W7" s="268">
        <v>23</v>
      </c>
      <c r="X7" s="268">
        <v>24</v>
      </c>
    </row>
    <row r="8" spans="1:24" ht="15" customHeight="1">
      <c r="A8" s="269" t="s">
        <v>460</v>
      </c>
      <c r="B8" s="269" t="s">
        <v>461</v>
      </c>
      <c r="C8" s="269" t="s">
        <v>462</v>
      </c>
      <c r="D8" s="269" t="s">
        <v>2</v>
      </c>
      <c r="E8" s="269" t="s">
        <v>415</v>
      </c>
      <c r="F8" s="269" t="s">
        <v>119</v>
      </c>
      <c r="G8" s="269" t="s">
        <v>438</v>
      </c>
      <c r="H8" s="269" t="s">
        <v>242</v>
      </c>
      <c r="I8" s="276">
        <v>3</v>
      </c>
      <c r="J8" s="277"/>
      <c r="K8" s="277"/>
      <c r="L8" s="277"/>
      <c r="M8" s="277"/>
      <c r="N8" s="277"/>
      <c r="O8" s="277"/>
      <c r="P8" s="277"/>
      <c r="Q8" s="277"/>
      <c r="R8" s="276">
        <v>3</v>
      </c>
      <c r="S8" s="276">
        <v>3</v>
      </c>
      <c r="T8" s="277"/>
      <c r="U8" s="277"/>
      <c r="V8" s="277"/>
      <c r="W8" s="277"/>
      <c r="X8" s="277"/>
    </row>
    <row r="9" spans="1:24" ht="15" customHeight="1">
      <c r="A9" s="269" t="s">
        <v>460</v>
      </c>
      <c r="B9" s="269" t="s">
        <v>461</v>
      </c>
      <c r="C9" s="269" t="s">
        <v>462</v>
      </c>
      <c r="D9" s="269" t="s">
        <v>2</v>
      </c>
      <c r="E9" s="269" t="s">
        <v>415</v>
      </c>
      <c r="F9" s="269" t="s">
        <v>119</v>
      </c>
      <c r="G9" s="269" t="s">
        <v>463</v>
      </c>
      <c r="H9" s="269" t="s">
        <v>251</v>
      </c>
      <c r="I9" s="276">
        <v>0.2</v>
      </c>
      <c r="J9" s="277"/>
      <c r="K9" s="277"/>
      <c r="L9" s="277"/>
      <c r="M9" s="277"/>
      <c r="N9" s="277"/>
      <c r="O9" s="277"/>
      <c r="P9" s="277"/>
      <c r="Q9" s="277"/>
      <c r="R9" s="276">
        <v>0.2</v>
      </c>
      <c r="S9" s="276">
        <v>0.2</v>
      </c>
      <c r="T9" s="277"/>
      <c r="U9" s="277"/>
      <c r="V9" s="277"/>
      <c r="W9" s="277"/>
      <c r="X9" s="277"/>
    </row>
    <row r="10" spans="1:24" ht="15" customHeight="1">
      <c r="A10" s="269" t="s">
        <v>460</v>
      </c>
      <c r="B10" s="269" t="s">
        <v>461</v>
      </c>
      <c r="C10" s="269" t="s">
        <v>462</v>
      </c>
      <c r="D10" s="269" t="s">
        <v>2</v>
      </c>
      <c r="E10" s="269" t="s">
        <v>415</v>
      </c>
      <c r="F10" s="269" t="s">
        <v>119</v>
      </c>
      <c r="G10" s="269" t="s">
        <v>464</v>
      </c>
      <c r="H10" s="269" t="s">
        <v>253</v>
      </c>
      <c r="I10" s="276">
        <v>2.2</v>
      </c>
      <c r="J10" s="277"/>
      <c r="K10" s="277"/>
      <c r="L10" s="277"/>
      <c r="M10" s="277"/>
      <c r="N10" s="277"/>
      <c r="O10" s="277"/>
      <c r="P10" s="277"/>
      <c r="Q10" s="277"/>
      <c r="R10" s="276">
        <v>2.2</v>
      </c>
      <c r="S10" s="276">
        <v>2.2</v>
      </c>
      <c r="T10" s="277"/>
      <c r="U10" s="277"/>
      <c r="V10" s="277"/>
      <c r="W10" s="277"/>
      <c r="X10" s="277"/>
    </row>
    <row r="11" spans="1:24" ht="15" customHeight="1">
      <c r="A11" s="269" t="s">
        <v>460</v>
      </c>
      <c r="B11" s="269" t="s">
        <v>461</v>
      </c>
      <c r="C11" s="269" t="s">
        <v>462</v>
      </c>
      <c r="D11" s="269" t="s">
        <v>2</v>
      </c>
      <c r="E11" s="269" t="s">
        <v>415</v>
      </c>
      <c r="F11" s="269" t="s">
        <v>119</v>
      </c>
      <c r="G11" s="269" t="s">
        <v>465</v>
      </c>
      <c r="H11" s="269" t="s">
        <v>255</v>
      </c>
      <c r="I11" s="276">
        <v>2.2</v>
      </c>
      <c r="J11" s="277"/>
      <c r="K11" s="277"/>
      <c r="L11" s="277"/>
      <c r="M11" s="277"/>
      <c r="N11" s="277"/>
      <c r="O11" s="277"/>
      <c r="P11" s="277"/>
      <c r="Q11" s="277"/>
      <c r="R11" s="276">
        <v>2.2</v>
      </c>
      <c r="S11" s="276">
        <v>2.2</v>
      </c>
      <c r="T11" s="277"/>
      <c r="U11" s="277"/>
      <c r="V11" s="277"/>
      <c r="W11" s="277"/>
      <c r="X11" s="277"/>
    </row>
    <row r="12" spans="1:24" ht="15" customHeight="1">
      <c r="A12" s="269" t="s">
        <v>460</v>
      </c>
      <c r="B12" s="269" t="s">
        <v>461</v>
      </c>
      <c r="C12" s="269" t="s">
        <v>462</v>
      </c>
      <c r="D12" s="269" t="s">
        <v>2</v>
      </c>
      <c r="E12" s="269" t="s">
        <v>415</v>
      </c>
      <c r="F12" s="269" t="s">
        <v>119</v>
      </c>
      <c r="G12" s="269" t="s">
        <v>466</v>
      </c>
      <c r="H12" s="269" t="s">
        <v>262</v>
      </c>
      <c r="I12" s="276">
        <v>4</v>
      </c>
      <c r="J12" s="277"/>
      <c r="K12" s="277"/>
      <c r="L12" s="277"/>
      <c r="M12" s="277"/>
      <c r="N12" s="277"/>
      <c r="O12" s="277"/>
      <c r="P12" s="277"/>
      <c r="Q12" s="277"/>
      <c r="R12" s="276">
        <v>4</v>
      </c>
      <c r="S12" s="276">
        <v>4</v>
      </c>
      <c r="T12" s="277"/>
      <c r="U12" s="277"/>
      <c r="V12" s="277"/>
      <c r="W12" s="277"/>
      <c r="X12" s="277"/>
    </row>
    <row r="13" spans="1:24" ht="15" customHeight="1">
      <c r="A13" s="269" t="s">
        <v>460</v>
      </c>
      <c r="B13" s="269" t="s">
        <v>461</v>
      </c>
      <c r="C13" s="269" t="s">
        <v>462</v>
      </c>
      <c r="D13" s="269" t="s">
        <v>2</v>
      </c>
      <c r="E13" s="269" t="s">
        <v>415</v>
      </c>
      <c r="F13" s="269" t="s">
        <v>119</v>
      </c>
      <c r="G13" s="269" t="s">
        <v>467</v>
      </c>
      <c r="H13" s="269" t="s">
        <v>238</v>
      </c>
      <c r="I13" s="276">
        <v>12</v>
      </c>
      <c r="J13" s="277"/>
      <c r="K13" s="277"/>
      <c r="L13" s="277"/>
      <c r="M13" s="277"/>
      <c r="N13" s="277"/>
      <c r="O13" s="277"/>
      <c r="P13" s="277"/>
      <c r="Q13" s="277"/>
      <c r="R13" s="276">
        <v>12</v>
      </c>
      <c r="S13" s="276">
        <v>12</v>
      </c>
      <c r="T13" s="277"/>
      <c r="U13" s="277"/>
      <c r="V13" s="277"/>
      <c r="W13" s="277"/>
      <c r="X13" s="277"/>
    </row>
    <row r="14" spans="1:24" ht="15" customHeight="1">
      <c r="A14" s="269" t="s">
        <v>460</v>
      </c>
      <c r="B14" s="269" t="s">
        <v>461</v>
      </c>
      <c r="C14" s="269" t="s">
        <v>462</v>
      </c>
      <c r="D14" s="269" t="s">
        <v>2</v>
      </c>
      <c r="E14" s="269" t="s">
        <v>415</v>
      </c>
      <c r="F14" s="269" t="s">
        <v>119</v>
      </c>
      <c r="G14" s="269" t="s">
        <v>468</v>
      </c>
      <c r="H14" s="269" t="s">
        <v>270</v>
      </c>
      <c r="I14" s="276">
        <v>304.1</v>
      </c>
      <c r="J14" s="277"/>
      <c r="K14" s="277"/>
      <c r="L14" s="277"/>
      <c r="M14" s="277"/>
      <c r="N14" s="277"/>
      <c r="O14" s="277"/>
      <c r="P14" s="277"/>
      <c r="Q14" s="277"/>
      <c r="R14" s="276">
        <v>304.1</v>
      </c>
      <c r="S14" s="276">
        <v>304.1</v>
      </c>
      <c r="T14" s="277"/>
      <c r="U14" s="277"/>
      <c r="V14" s="277"/>
      <c r="W14" s="277"/>
      <c r="X14" s="277"/>
    </row>
    <row r="15" spans="1:24" ht="15" customHeight="1">
      <c r="A15" s="269" t="s">
        <v>460</v>
      </c>
      <c r="B15" s="269" t="s">
        <v>461</v>
      </c>
      <c r="C15" s="269" t="s">
        <v>462</v>
      </c>
      <c r="D15" s="269" t="s">
        <v>2</v>
      </c>
      <c r="E15" s="269" t="s">
        <v>415</v>
      </c>
      <c r="F15" s="269" t="s">
        <v>119</v>
      </c>
      <c r="G15" s="269" t="s">
        <v>469</v>
      </c>
      <c r="H15" s="269" t="s">
        <v>277</v>
      </c>
      <c r="I15" s="276">
        <v>82</v>
      </c>
      <c r="J15" s="277"/>
      <c r="K15" s="277"/>
      <c r="L15" s="277"/>
      <c r="M15" s="277"/>
      <c r="N15" s="277"/>
      <c r="O15" s="277"/>
      <c r="P15" s="277"/>
      <c r="Q15" s="277"/>
      <c r="R15" s="276">
        <v>82</v>
      </c>
      <c r="S15" s="276">
        <v>82</v>
      </c>
      <c r="T15" s="277"/>
      <c r="U15" s="277"/>
      <c r="V15" s="277"/>
      <c r="W15" s="277"/>
      <c r="X15" s="277"/>
    </row>
    <row r="16" spans="1:24" ht="15" customHeight="1">
      <c r="A16" s="269" t="s">
        <v>460</v>
      </c>
      <c r="B16" s="269" t="s">
        <v>461</v>
      </c>
      <c r="C16" s="269" t="s">
        <v>462</v>
      </c>
      <c r="D16" s="269" t="s">
        <v>2</v>
      </c>
      <c r="E16" s="269" t="s">
        <v>415</v>
      </c>
      <c r="F16" s="269" t="s">
        <v>119</v>
      </c>
      <c r="G16" s="269" t="s">
        <v>435</v>
      </c>
      <c r="H16" s="269" t="s">
        <v>283</v>
      </c>
      <c r="I16" s="276">
        <v>3.8</v>
      </c>
      <c r="J16" s="277"/>
      <c r="K16" s="277"/>
      <c r="L16" s="277"/>
      <c r="M16" s="277"/>
      <c r="N16" s="277"/>
      <c r="O16" s="277"/>
      <c r="P16" s="277"/>
      <c r="Q16" s="277"/>
      <c r="R16" s="276">
        <v>3.8</v>
      </c>
      <c r="S16" s="276">
        <v>3.8</v>
      </c>
      <c r="T16" s="277"/>
      <c r="U16" s="277"/>
      <c r="V16" s="277"/>
      <c r="W16" s="277"/>
      <c r="X16" s="277"/>
    </row>
    <row r="17" spans="1:24" ht="15" customHeight="1">
      <c r="A17" s="269" t="s">
        <v>460</v>
      </c>
      <c r="B17" s="269" t="s">
        <v>461</v>
      </c>
      <c r="C17" s="269" t="s">
        <v>462</v>
      </c>
      <c r="D17" s="269" t="s">
        <v>2</v>
      </c>
      <c r="E17" s="269" t="s">
        <v>415</v>
      </c>
      <c r="F17" s="269" t="s">
        <v>119</v>
      </c>
      <c r="G17" s="269" t="s">
        <v>470</v>
      </c>
      <c r="H17" s="269" t="s">
        <v>292</v>
      </c>
      <c r="I17" s="276">
        <v>4</v>
      </c>
      <c r="J17" s="277"/>
      <c r="K17" s="277"/>
      <c r="L17" s="277"/>
      <c r="M17" s="277"/>
      <c r="N17" s="277"/>
      <c r="O17" s="277"/>
      <c r="P17" s="277"/>
      <c r="Q17" s="277"/>
      <c r="R17" s="276">
        <v>4</v>
      </c>
      <c r="S17" s="276">
        <v>4</v>
      </c>
      <c r="T17" s="277"/>
      <c r="U17" s="277"/>
      <c r="V17" s="277"/>
      <c r="W17" s="277"/>
      <c r="X17" s="277"/>
    </row>
    <row r="18" spans="1:24" ht="15" customHeight="1">
      <c r="A18" s="269" t="s">
        <v>460</v>
      </c>
      <c r="B18" s="269" t="s">
        <v>461</v>
      </c>
      <c r="C18" s="269" t="s">
        <v>462</v>
      </c>
      <c r="D18" s="269" t="s">
        <v>2</v>
      </c>
      <c r="E18" s="269" t="s">
        <v>415</v>
      </c>
      <c r="F18" s="269" t="s">
        <v>119</v>
      </c>
      <c r="G18" s="269" t="s">
        <v>471</v>
      </c>
      <c r="H18" s="269" t="s">
        <v>241</v>
      </c>
      <c r="I18" s="276">
        <v>1.5</v>
      </c>
      <c r="J18" s="277"/>
      <c r="K18" s="277"/>
      <c r="L18" s="277"/>
      <c r="M18" s="277"/>
      <c r="N18" s="277"/>
      <c r="O18" s="277"/>
      <c r="P18" s="277"/>
      <c r="Q18" s="277"/>
      <c r="R18" s="276">
        <v>1.5</v>
      </c>
      <c r="S18" s="276">
        <v>1.5</v>
      </c>
      <c r="T18" s="277"/>
      <c r="U18" s="277"/>
      <c r="V18" s="277"/>
      <c r="W18" s="277"/>
      <c r="X18" s="277"/>
    </row>
    <row r="19" spans="1:24" ht="15" customHeight="1">
      <c r="A19" s="269" t="s">
        <v>460</v>
      </c>
      <c r="B19" s="269" t="s">
        <v>461</v>
      </c>
      <c r="C19" s="269" t="s">
        <v>462</v>
      </c>
      <c r="D19" s="269" t="s">
        <v>2</v>
      </c>
      <c r="E19" s="269" t="s">
        <v>415</v>
      </c>
      <c r="F19" s="269" t="s">
        <v>119</v>
      </c>
      <c r="G19" s="269" t="s">
        <v>472</v>
      </c>
      <c r="H19" s="269" t="s">
        <v>336</v>
      </c>
      <c r="I19" s="276">
        <v>3</v>
      </c>
      <c r="J19" s="277"/>
      <c r="K19" s="277"/>
      <c r="L19" s="277"/>
      <c r="M19" s="277"/>
      <c r="N19" s="277"/>
      <c r="O19" s="277"/>
      <c r="P19" s="277"/>
      <c r="Q19" s="277"/>
      <c r="R19" s="276">
        <v>3</v>
      </c>
      <c r="S19" s="276">
        <v>3</v>
      </c>
      <c r="T19" s="277"/>
      <c r="U19" s="277"/>
      <c r="V19" s="277"/>
      <c r="W19" s="277"/>
      <c r="X19" s="277"/>
    </row>
    <row r="20" spans="1:24" ht="15" customHeight="1">
      <c r="A20" s="269" t="s">
        <v>460</v>
      </c>
      <c r="B20" s="269" t="s">
        <v>461</v>
      </c>
      <c r="C20" s="269" t="s">
        <v>462</v>
      </c>
      <c r="D20" s="269" t="s">
        <v>2</v>
      </c>
      <c r="E20" s="269" t="s">
        <v>415</v>
      </c>
      <c r="F20" s="269" t="s">
        <v>119</v>
      </c>
      <c r="G20" s="269" t="s">
        <v>473</v>
      </c>
      <c r="H20" s="269" t="s">
        <v>339</v>
      </c>
      <c r="I20" s="276">
        <v>28</v>
      </c>
      <c r="J20" s="277"/>
      <c r="K20" s="277"/>
      <c r="L20" s="277"/>
      <c r="M20" s="277"/>
      <c r="N20" s="277"/>
      <c r="O20" s="277"/>
      <c r="P20" s="277"/>
      <c r="Q20" s="277"/>
      <c r="R20" s="276">
        <v>28</v>
      </c>
      <c r="S20" s="276">
        <v>28</v>
      </c>
      <c r="T20" s="277"/>
      <c r="U20" s="277"/>
      <c r="V20" s="277"/>
      <c r="W20" s="277"/>
      <c r="X20" s="277"/>
    </row>
    <row r="21" spans="1:24" ht="18.75" customHeight="1">
      <c r="A21" s="136" t="s">
        <v>77</v>
      </c>
      <c r="B21" s="136"/>
      <c r="C21" s="136" t="s">
        <v>77</v>
      </c>
      <c r="D21" s="136" t="s">
        <v>77</v>
      </c>
      <c r="E21" s="136" t="s">
        <v>77</v>
      </c>
      <c r="F21" s="136" t="s">
        <v>77</v>
      </c>
      <c r="G21" s="136" t="s">
        <v>77</v>
      </c>
      <c r="H21" s="136" t="s">
        <v>77</v>
      </c>
      <c r="I21" s="278" t="s">
        <v>77</v>
      </c>
      <c r="J21" s="278" t="s">
        <v>77</v>
      </c>
      <c r="K21" s="278"/>
      <c r="L21" s="278" t="s">
        <v>77</v>
      </c>
      <c r="M21" s="278" t="s">
        <v>77</v>
      </c>
      <c r="N21" s="278" t="s">
        <v>77</v>
      </c>
      <c r="O21" s="278"/>
      <c r="P21" s="278"/>
      <c r="Q21" s="278" t="s">
        <v>77</v>
      </c>
      <c r="R21" s="278" t="s">
        <v>77</v>
      </c>
      <c r="S21" s="278" t="s">
        <v>77</v>
      </c>
      <c r="T21" s="278" t="s">
        <v>77</v>
      </c>
      <c r="U21" s="278"/>
      <c r="V21" s="278" t="s">
        <v>77</v>
      </c>
      <c r="W21" s="278"/>
      <c r="X21" s="278" t="s">
        <v>77</v>
      </c>
    </row>
    <row r="22" spans="1:24" ht="18.75" customHeight="1">
      <c r="A22" s="270" t="s">
        <v>130</v>
      </c>
      <c r="B22" s="271"/>
      <c r="C22" s="272"/>
      <c r="D22" s="272"/>
      <c r="E22" s="272"/>
      <c r="F22" s="272"/>
      <c r="G22" s="272"/>
      <c r="H22" s="273"/>
      <c r="I22" s="279">
        <f>SUM(I8:I21)</f>
        <v>450.00000000000006</v>
      </c>
      <c r="J22" s="39" t="s">
        <v>77</v>
      </c>
      <c r="K22" s="39"/>
      <c r="L22" s="39" t="s">
        <v>77</v>
      </c>
      <c r="M22" s="39" t="s">
        <v>77</v>
      </c>
      <c r="N22" s="39" t="s">
        <v>77</v>
      </c>
      <c r="O22" s="39"/>
      <c r="P22" s="39"/>
      <c r="Q22" s="39" t="s">
        <v>77</v>
      </c>
      <c r="R22" s="279">
        <f>SUM(R8:R21)</f>
        <v>450.00000000000006</v>
      </c>
      <c r="S22" s="279">
        <f>SUM(S8:S21)</f>
        <v>450.00000000000006</v>
      </c>
      <c r="T22" s="39" t="s">
        <v>77</v>
      </c>
      <c r="U22" s="39"/>
      <c r="V22" s="39" t="s">
        <v>77</v>
      </c>
      <c r="W22" s="39"/>
      <c r="X22" s="39" t="s">
        <v>77</v>
      </c>
    </row>
  </sheetData>
  <sheetProtection/>
  <mergeCells count="29">
    <mergeCell ref="A2:X2"/>
    <mergeCell ref="A3:H3"/>
    <mergeCell ref="J4:M4"/>
    <mergeCell ref="N4:P4"/>
    <mergeCell ref="R4:X4"/>
    <mergeCell ref="J5:K5"/>
    <mergeCell ref="A22:H2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SheetLayoutView="100" workbookViewId="0" topLeftCell="A5">
      <selection activeCell="A25" sqref="A23:J25"/>
    </sheetView>
  </sheetViews>
  <sheetFormatPr defaultColWidth="8.8515625" defaultRowHeight="12.75"/>
  <cols>
    <col min="1" max="1" width="14.421875" style="0" customWidth="1"/>
    <col min="2" max="2" width="13.00390625" style="0" customWidth="1"/>
    <col min="7" max="7" width="12.7109375" style="0" customWidth="1"/>
    <col min="8" max="8" width="24.140625" style="0" customWidth="1"/>
    <col min="9" max="9" width="31.7109375" style="0" customWidth="1"/>
    <col min="10" max="10" width="24.140625" style="0" customWidth="1"/>
  </cols>
  <sheetData>
    <row r="1" spans="1:10" ht="39" customHeight="1">
      <c r="A1" s="193" t="s">
        <v>474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s="192" customFormat="1" ht="24" customHeight="1">
      <c r="A2" s="194" t="s">
        <v>388</v>
      </c>
      <c r="B2" s="195" t="str">
        <f>'封面'!H5</f>
        <v>洱源县乔后镇卫生院</v>
      </c>
      <c r="C2" s="196"/>
      <c r="D2" s="196"/>
      <c r="E2" s="196"/>
      <c r="F2" s="196"/>
      <c r="G2" s="196"/>
      <c r="H2" s="196"/>
      <c r="I2" s="196"/>
      <c r="J2" s="258"/>
    </row>
    <row r="3" spans="1:10" s="192" customFormat="1" ht="14.25">
      <c r="A3" s="197" t="s">
        <v>475</v>
      </c>
      <c r="B3" s="198"/>
      <c r="C3" s="198"/>
      <c r="D3" s="198"/>
      <c r="E3" s="198"/>
      <c r="F3" s="198"/>
      <c r="G3" s="198"/>
      <c r="H3" s="198"/>
      <c r="I3" s="259"/>
      <c r="J3" s="260" t="s">
        <v>476</v>
      </c>
    </row>
    <row r="4" spans="1:10" ht="60" customHeight="1">
      <c r="A4" s="199" t="s">
        <v>477</v>
      </c>
      <c r="B4" s="200" t="s">
        <v>478</v>
      </c>
      <c r="C4" s="201" t="s">
        <v>479</v>
      </c>
      <c r="D4" s="202"/>
      <c r="E4" s="202"/>
      <c r="F4" s="202"/>
      <c r="G4" s="202"/>
      <c r="H4" s="202"/>
      <c r="I4" s="224"/>
      <c r="J4" s="261"/>
    </row>
    <row r="5" spans="1:10" ht="72" customHeight="1">
      <c r="A5" s="203"/>
      <c r="B5" s="200" t="s">
        <v>480</v>
      </c>
      <c r="C5" s="201" t="s">
        <v>481</v>
      </c>
      <c r="D5" s="202"/>
      <c r="E5" s="202"/>
      <c r="F5" s="202"/>
      <c r="G5" s="202"/>
      <c r="H5" s="202"/>
      <c r="I5" s="224"/>
      <c r="J5" s="261"/>
    </row>
    <row r="6" spans="1:10" ht="82.5" customHeight="1">
      <c r="A6" s="200" t="s">
        <v>482</v>
      </c>
      <c r="B6" s="204" t="s">
        <v>483</v>
      </c>
      <c r="C6" s="205" t="s">
        <v>484</v>
      </c>
      <c r="D6" s="206"/>
      <c r="E6" s="206"/>
      <c r="F6" s="206"/>
      <c r="G6" s="206"/>
      <c r="H6" s="206"/>
      <c r="I6" s="262"/>
      <c r="J6" s="263"/>
    </row>
    <row r="7" spans="1:10" ht="21" customHeight="1">
      <c r="A7" s="207" t="s">
        <v>485</v>
      </c>
      <c r="B7" s="208"/>
      <c r="C7" s="208"/>
      <c r="D7" s="208"/>
      <c r="E7" s="208"/>
      <c r="F7" s="208"/>
      <c r="G7" s="208"/>
      <c r="H7" s="208"/>
      <c r="I7" s="208"/>
      <c r="J7" s="264"/>
    </row>
    <row r="8" spans="1:10" ht="21" customHeight="1">
      <c r="A8" s="209" t="s">
        <v>486</v>
      </c>
      <c r="B8" s="210"/>
      <c r="C8" s="211" t="s">
        <v>487</v>
      </c>
      <c r="D8" s="212"/>
      <c r="E8" s="213"/>
      <c r="F8" s="211" t="s">
        <v>488</v>
      </c>
      <c r="G8" s="213"/>
      <c r="H8" s="197" t="s">
        <v>489</v>
      </c>
      <c r="I8" s="198"/>
      <c r="J8" s="259"/>
    </row>
    <row r="9" spans="1:10" ht="21" customHeight="1">
      <c r="A9" s="214"/>
      <c r="B9" s="215"/>
      <c r="C9" s="216"/>
      <c r="D9" s="217"/>
      <c r="E9" s="218"/>
      <c r="F9" s="216"/>
      <c r="G9" s="218"/>
      <c r="H9" s="200" t="s">
        <v>490</v>
      </c>
      <c r="I9" s="200" t="s">
        <v>491</v>
      </c>
      <c r="J9" s="200" t="s">
        <v>492</v>
      </c>
    </row>
    <row r="10" spans="1:10" ht="27.75" customHeight="1">
      <c r="A10" s="219" t="s">
        <v>493</v>
      </c>
      <c r="B10" s="220"/>
      <c r="C10" s="221" t="s">
        <v>494</v>
      </c>
      <c r="D10" s="222"/>
      <c r="E10" s="223"/>
      <c r="F10" s="201" t="s">
        <v>437</v>
      </c>
      <c r="G10" s="224"/>
      <c r="H10" s="225">
        <v>6.37</v>
      </c>
      <c r="I10" s="225">
        <v>6.37</v>
      </c>
      <c r="J10" s="225"/>
    </row>
    <row r="11" spans="1:10" ht="27" customHeight="1">
      <c r="A11" s="219" t="s">
        <v>493</v>
      </c>
      <c r="B11" s="220"/>
      <c r="C11" s="221" t="s">
        <v>495</v>
      </c>
      <c r="D11" s="222"/>
      <c r="E11" s="223"/>
      <c r="F11" s="201" t="s">
        <v>447</v>
      </c>
      <c r="G11" s="224"/>
      <c r="H11" s="225">
        <v>1.27</v>
      </c>
      <c r="I11" s="225">
        <v>1.27</v>
      </c>
      <c r="J11" s="225"/>
    </row>
    <row r="12" spans="1:10" ht="66" customHeight="1">
      <c r="A12" s="219" t="s">
        <v>493</v>
      </c>
      <c r="B12" s="220"/>
      <c r="C12" s="221" t="s">
        <v>496</v>
      </c>
      <c r="D12" s="222"/>
      <c r="E12" s="223"/>
      <c r="F12" s="201" t="s">
        <v>203</v>
      </c>
      <c r="G12" s="224"/>
      <c r="H12" s="226">
        <v>62.72</v>
      </c>
      <c r="I12" s="226">
        <v>62.72</v>
      </c>
      <c r="J12" s="225"/>
    </row>
    <row r="13" spans="1:10" ht="31.5" customHeight="1">
      <c r="A13" s="219" t="s">
        <v>493</v>
      </c>
      <c r="B13" s="220"/>
      <c r="C13" s="227" t="s">
        <v>497</v>
      </c>
      <c r="D13" s="228"/>
      <c r="E13" s="229"/>
      <c r="F13" s="201" t="s">
        <v>462</v>
      </c>
      <c r="G13" s="224"/>
      <c r="H13" s="225">
        <v>450</v>
      </c>
      <c r="I13" s="225"/>
      <c r="J13" s="225">
        <v>450</v>
      </c>
    </row>
    <row r="14" spans="1:10" ht="27.75" customHeight="1">
      <c r="A14" s="230" t="s">
        <v>493</v>
      </c>
      <c r="B14" s="231"/>
      <c r="C14" s="201" t="s">
        <v>498</v>
      </c>
      <c r="D14" s="202"/>
      <c r="E14" s="224"/>
      <c r="F14" s="201" t="s">
        <v>443</v>
      </c>
      <c r="G14" s="224"/>
      <c r="H14" s="232">
        <v>8.06</v>
      </c>
      <c r="I14" s="232">
        <v>8.06</v>
      </c>
      <c r="J14" s="232"/>
    </row>
    <row r="15" spans="1:10" ht="21" customHeight="1">
      <c r="A15" s="230" t="s">
        <v>493</v>
      </c>
      <c r="B15" s="233"/>
      <c r="C15" s="201" t="s">
        <v>499</v>
      </c>
      <c r="D15" s="234"/>
      <c r="E15" s="235"/>
      <c r="F15" s="201" t="s">
        <v>283</v>
      </c>
      <c r="G15" s="236"/>
      <c r="H15" s="232">
        <v>4.6</v>
      </c>
      <c r="I15" s="232">
        <v>4.6</v>
      </c>
      <c r="J15" s="232"/>
    </row>
    <row r="16" spans="1:10" ht="54" customHeight="1">
      <c r="A16" s="230" t="s">
        <v>493</v>
      </c>
      <c r="B16" s="233"/>
      <c r="C16" s="201" t="s">
        <v>500</v>
      </c>
      <c r="D16" s="234"/>
      <c r="E16" s="235"/>
      <c r="F16" s="201" t="s">
        <v>414</v>
      </c>
      <c r="G16" s="236"/>
      <c r="H16" s="232">
        <v>222.85</v>
      </c>
      <c r="I16" s="232">
        <v>222.85</v>
      </c>
      <c r="J16" s="232"/>
    </row>
    <row r="17" spans="1:10" ht="30" customHeight="1">
      <c r="A17" s="230" t="s">
        <v>493</v>
      </c>
      <c r="B17" s="233"/>
      <c r="C17" s="201" t="s">
        <v>501</v>
      </c>
      <c r="D17" s="234"/>
      <c r="E17" s="235"/>
      <c r="F17" s="201" t="s">
        <v>441</v>
      </c>
      <c r="G17" s="236"/>
      <c r="H17" s="232">
        <v>32.89</v>
      </c>
      <c r="I17" s="232">
        <v>32.89</v>
      </c>
      <c r="J17" s="232"/>
    </row>
    <row r="18" spans="1:10" ht="27" customHeight="1">
      <c r="A18" s="237" t="s">
        <v>493</v>
      </c>
      <c r="B18" s="238"/>
      <c r="C18" s="239" t="s">
        <v>502</v>
      </c>
      <c r="D18" s="240"/>
      <c r="E18" s="241"/>
      <c r="F18" s="239" t="s">
        <v>129</v>
      </c>
      <c r="G18" s="242"/>
      <c r="H18" s="243">
        <v>23.1</v>
      </c>
      <c r="I18" s="243">
        <v>23.1</v>
      </c>
      <c r="J18" s="243"/>
    </row>
    <row r="19" spans="1:10" ht="27" customHeight="1">
      <c r="A19" s="244"/>
      <c r="B19" s="244"/>
      <c r="C19" s="244" t="s">
        <v>86</v>
      </c>
      <c r="D19" s="244"/>
      <c r="E19" s="244"/>
      <c r="F19" s="244"/>
      <c r="G19" s="244"/>
      <c r="H19" s="245">
        <f>SUM(H10:H18)</f>
        <v>811.86</v>
      </c>
      <c r="I19" s="245">
        <f>SUM(I10:I18)</f>
        <v>361.86</v>
      </c>
      <c r="J19" s="245">
        <f>SUM(J10:J18)</f>
        <v>450</v>
      </c>
    </row>
    <row r="20" spans="1:10" ht="24" customHeight="1">
      <c r="A20" s="246" t="s">
        <v>503</v>
      </c>
      <c r="B20" s="247"/>
      <c r="C20" s="247"/>
      <c r="D20" s="247"/>
      <c r="E20" s="247"/>
      <c r="F20" s="247"/>
      <c r="G20" s="247"/>
      <c r="H20" s="247"/>
      <c r="I20" s="247"/>
      <c r="J20" s="265"/>
    </row>
    <row r="21" spans="1:10" s="192" customFormat="1" ht="21" customHeight="1">
      <c r="A21" s="248" t="s">
        <v>504</v>
      </c>
      <c r="B21" s="249"/>
      <c r="C21" s="249"/>
      <c r="D21" s="249"/>
      <c r="E21" s="249"/>
      <c r="F21" s="249"/>
      <c r="G21" s="250"/>
      <c r="H21" s="251" t="s">
        <v>505</v>
      </c>
      <c r="I21" s="252" t="s">
        <v>506</v>
      </c>
      <c r="J21" s="251" t="s">
        <v>507</v>
      </c>
    </row>
    <row r="22" spans="1:10" s="192" customFormat="1" ht="33" customHeight="1">
      <c r="A22" s="252" t="s">
        <v>508</v>
      </c>
      <c r="B22" s="252" t="s">
        <v>509</v>
      </c>
      <c r="C22" s="251" t="s">
        <v>510</v>
      </c>
      <c r="D22" s="251" t="s">
        <v>511</v>
      </c>
      <c r="E22" s="251" t="s">
        <v>512</v>
      </c>
      <c r="F22" s="251" t="s">
        <v>513</v>
      </c>
      <c r="G22" s="251" t="s">
        <v>514</v>
      </c>
      <c r="H22" s="253"/>
      <c r="I22" s="253"/>
      <c r="J22" s="253"/>
    </row>
    <row r="23" spans="1:10" ht="67.5" customHeight="1">
      <c r="A23" s="254" t="s">
        <v>515</v>
      </c>
      <c r="B23" s="254" t="s">
        <v>516</v>
      </c>
      <c r="C23" s="254" t="s">
        <v>517</v>
      </c>
      <c r="D23" s="254" t="s">
        <v>518</v>
      </c>
      <c r="E23" s="254">
        <v>26</v>
      </c>
      <c r="F23" s="254" t="s">
        <v>519</v>
      </c>
      <c r="G23" s="254" t="s">
        <v>520</v>
      </c>
      <c r="H23" s="254" t="s">
        <v>521</v>
      </c>
      <c r="I23" s="254" t="s">
        <v>522</v>
      </c>
      <c r="J23" s="254" t="s">
        <v>523</v>
      </c>
    </row>
    <row r="24" spans="1:10" ht="57.75" customHeight="1">
      <c r="A24" s="254" t="s">
        <v>515</v>
      </c>
      <c r="B24" s="254" t="s">
        <v>516</v>
      </c>
      <c r="C24" s="254" t="s">
        <v>524</v>
      </c>
      <c r="D24" s="254" t="s">
        <v>518</v>
      </c>
      <c r="E24" s="254">
        <v>8</v>
      </c>
      <c r="F24" s="254" t="s">
        <v>519</v>
      </c>
      <c r="G24" s="254" t="s">
        <v>520</v>
      </c>
      <c r="H24" s="254" t="s">
        <v>521</v>
      </c>
      <c r="I24" s="254" t="s">
        <v>525</v>
      </c>
      <c r="J24" s="254" t="s">
        <v>523</v>
      </c>
    </row>
    <row r="25" spans="1:10" ht="45.75" customHeight="1">
      <c r="A25" s="254" t="s">
        <v>526</v>
      </c>
      <c r="B25" s="254" t="s">
        <v>527</v>
      </c>
      <c r="C25" s="254" t="s">
        <v>528</v>
      </c>
      <c r="D25" s="254" t="s">
        <v>518</v>
      </c>
      <c r="E25" s="254" t="s">
        <v>529</v>
      </c>
      <c r="F25" s="254"/>
      <c r="G25" s="254" t="s">
        <v>530</v>
      </c>
      <c r="H25" s="254" t="s">
        <v>531</v>
      </c>
      <c r="I25" s="254" t="s">
        <v>532</v>
      </c>
      <c r="J25" s="254" t="s">
        <v>533</v>
      </c>
    </row>
    <row r="26" spans="1:10" ht="66.75" customHeight="1">
      <c r="A26" s="255" t="s">
        <v>534</v>
      </c>
      <c r="B26" s="256" t="s">
        <v>535</v>
      </c>
      <c r="C26" s="256" t="s">
        <v>536</v>
      </c>
      <c r="D26" s="255" t="s">
        <v>537</v>
      </c>
      <c r="E26" s="257">
        <v>90</v>
      </c>
      <c r="F26" s="255" t="s">
        <v>538</v>
      </c>
      <c r="G26" s="255" t="s">
        <v>520</v>
      </c>
      <c r="H26" s="256" t="s">
        <v>539</v>
      </c>
      <c r="I26" s="256" t="s">
        <v>540</v>
      </c>
      <c r="J26" s="256" t="s">
        <v>541</v>
      </c>
    </row>
    <row r="27" spans="1:10" ht="69" customHeight="1">
      <c r="A27" s="255" t="s">
        <v>534</v>
      </c>
      <c r="B27" s="256" t="s">
        <v>535</v>
      </c>
      <c r="C27" s="256" t="s">
        <v>542</v>
      </c>
      <c r="D27" s="255" t="s">
        <v>537</v>
      </c>
      <c r="E27" s="257">
        <v>90</v>
      </c>
      <c r="F27" s="255" t="s">
        <v>538</v>
      </c>
      <c r="G27" s="255" t="s">
        <v>520</v>
      </c>
      <c r="H27" s="256" t="s">
        <v>539</v>
      </c>
      <c r="I27" s="256" t="s">
        <v>543</v>
      </c>
      <c r="J27" s="256" t="s">
        <v>541</v>
      </c>
    </row>
  </sheetData>
  <sheetProtection/>
  <mergeCells count="47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J20"/>
    <mergeCell ref="A21:G21"/>
    <mergeCell ref="A4:A5"/>
    <mergeCell ref="H21:H22"/>
    <mergeCell ref="I21:I22"/>
    <mergeCell ref="J21:J22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A6" sqref="A6:A12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3" width="13.8515625" style="64" customWidth="1"/>
    <col min="4" max="4" width="21.00390625" style="64" customWidth="1"/>
    <col min="5" max="5" width="23.57421875" style="64" customWidth="1"/>
    <col min="6" max="6" width="11.28125" style="65" customWidth="1"/>
    <col min="7" max="7" width="14.140625" style="64" customWidth="1"/>
    <col min="8" max="8" width="10.421875" style="65" customWidth="1"/>
    <col min="9" max="9" width="12.8515625" style="65" customWidth="1"/>
    <col min="10" max="10" width="20.140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7"/>
    </row>
    <row r="2" spans="1:10" ht="28.5" customHeight="1">
      <c r="A2" s="66" t="s">
        <v>544</v>
      </c>
      <c r="B2" s="67"/>
      <c r="C2" s="67"/>
      <c r="D2" s="67"/>
      <c r="E2" s="67"/>
      <c r="F2" s="68"/>
      <c r="G2" s="67"/>
      <c r="H2" s="68"/>
      <c r="I2" s="68"/>
      <c r="J2" s="67"/>
    </row>
    <row r="3" ht="17.25" customHeight="1">
      <c r="A3" s="69" t="s">
        <v>33</v>
      </c>
    </row>
    <row r="4" spans="1:10" ht="44.25" customHeight="1">
      <c r="A4" s="70" t="s">
        <v>545</v>
      </c>
      <c r="B4" s="70" t="s">
        <v>546</v>
      </c>
      <c r="C4" s="70" t="s">
        <v>508</v>
      </c>
      <c r="D4" s="70" t="s">
        <v>547</v>
      </c>
      <c r="E4" s="70" t="s">
        <v>510</v>
      </c>
      <c r="F4" s="71" t="s">
        <v>511</v>
      </c>
      <c r="G4" s="70" t="s">
        <v>512</v>
      </c>
      <c r="H4" s="71" t="s">
        <v>513</v>
      </c>
      <c r="I4" s="71" t="s">
        <v>514</v>
      </c>
      <c r="J4" s="70" t="s">
        <v>506</v>
      </c>
    </row>
    <row r="5" spans="1:10" ht="14.25" customHeight="1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1">
        <v>6</v>
      </c>
      <c r="G5" s="70">
        <v>7</v>
      </c>
      <c r="H5" s="71">
        <v>8</v>
      </c>
      <c r="I5" s="71">
        <v>9</v>
      </c>
      <c r="J5" s="70">
        <v>10</v>
      </c>
    </row>
    <row r="6" spans="1:10" s="183" customFormat="1" ht="39" customHeight="1">
      <c r="A6" s="184" t="s">
        <v>462</v>
      </c>
      <c r="B6" s="185" t="s">
        <v>548</v>
      </c>
      <c r="C6" s="186" t="s">
        <v>515</v>
      </c>
      <c r="D6" s="186" t="s">
        <v>549</v>
      </c>
      <c r="E6" s="186" t="s">
        <v>550</v>
      </c>
      <c r="F6" s="187" t="s">
        <v>551</v>
      </c>
      <c r="G6" s="186" t="s">
        <v>552</v>
      </c>
      <c r="H6" s="187" t="s">
        <v>538</v>
      </c>
      <c r="I6" s="187" t="s">
        <v>520</v>
      </c>
      <c r="J6" s="186" t="s">
        <v>553</v>
      </c>
    </row>
    <row r="7" spans="1:10" s="183" customFormat="1" ht="39" customHeight="1">
      <c r="A7" s="188"/>
      <c r="B7" s="189"/>
      <c r="C7" s="186" t="s">
        <v>534</v>
      </c>
      <c r="D7" s="186" t="s">
        <v>535</v>
      </c>
      <c r="E7" s="186" t="s">
        <v>542</v>
      </c>
      <c r="F7" s="187" t="s">
        <v>537</v>
      </c>
      <c r="G7" s="186" t="s">
        <v>554</v>
      </c>
      <c r="H7" s="187" t="s">
        <v>538</v>
      </c>
      <c r="I7" s="187" t="s">
        <v>520</v>
      </c>
      <c r="J7" s="186" t="s">
        <v>543</v>
      </c>
    </row>
    <row r="8" spans="1:10" s="183" customFormat="1" ht="39" customHeight="1">
      <c r="A8" s="188"/>
      <c r="B8" s="189"/>
      <c r="C8" s="186" t="s">
        <v>534</v>
      </c>
      <c r="D8" s="186" t="s">
        <v>535</v>
      </c>
      <c r="E8" s="186" t="s">
        <v>536</v>
      </c>
      <c r="F8" s="187" t="s">
        <v>537</v>
      </c>
      <c r="G8" s="186" t="s">
        <v>554</v>
      </c>
      <c r="H8" s="187" t="s">
        <v>538</v>
      </c>
      <c r="I8" s="187" t="s">
        <v>520</v>
      </c>
      <c r="J8" s="186" t="s">
        <v>540</v>
      </c>
    </row>
    <row r="9" spans="1:10" s="183" customFormat="1" ht="55.5" customHeight="1">
      <c r="A9" s="188"/>
      <c r="B9" s="189"/>
      <c r="C9" s="186" t="s">
        <v>515</v>
      </c>
      <c r="D9" s="186" t="s">
        <v>516</v>
      </c>
      <c r="E9" s="186" t="s">
        <v>555</v>
      </c>
      <c r="F9" s="187" t="s">
        <v>518</v>
      </c>
      <c r="G9" s="186" t="s">
        <v>556</v>
      </c>
      <c r="H9" s="187" t="s">
        <v>519</v>
      </c>
      <c r="I9" s="187" t="s">
        <v>520</v>
      </c>
      <c r="J9" s="186" t="s">
        <v>557</v>
      </c>
    </row>
    <row r="10" spans="1:10" s="183" customFormat="1" ht="30" customHeight="1">
      <c r="A10" s="188"/>
      <c r="B10" s="189"/>
      <c r="C10" s="186" t="s">
        <v>526</v>
      </c>
      <c r="D10" s="186" t="s">
        <v>527</v>
      </c>
      <c r="E10" s="186" t="s">
        <v>528</v>
      </c>
      <c r="F10" s="187" t="s">
        <v>518</v>
      </c>
      <c r="G10" s="186" t="s">
        <v>529</v>
      </c>
      <c r="H10" s="187" t="s">
        <v>77</v>
      </c>
      <c r="I10" s="187" t="s">
        <v>530</v>
      </c>
      <c r="J10" s="186" t="s">
        <v>532</v>
      </c>
    </row>
    <row r="11" spans="1:10" s="183" customFormat="1" ht="39" customHeight="1">
      <c r="A11" s="188"/>
      <c r="B11" s="189"/>
      <c r="C11" s="186" t="s">
        <v>515</v>
      </c>
      <c r="D11" s="186" t="s">
        <v>549</v>
      </c>
      <c r="E11" s="186" t="s">
        <v>558</v>
      </c>
      <c r="F11" s="187" t="s">
        <v>551</v>
      </c>
      <c r="G11" s="186" t="s">
        <v>412</v>
      </c>
      <c r="H11" s="187" t="s">
        <v>538</v>
      </c>
      <c r="I11" s="187" t="s">
        <v>520</v>
      </c>
      <c r="J11" s="186" t="s">
        <v>559</v>
      </c>
    </row>
    <row r="12" spans="1:10" s="183" customFormat="1" ht="30" customHeight="1">
      <c r="A12" s="190"/>
      <c r="B12" s="191"/>
      <c r="C12" s="186" t="s">
        <v>515</v>
      </c>
      <c r="D12" s="186" t="s">
        <v>516</v>
      </c>
      <c r="E12" s="186" t="s">
        <v>560</v>
      </c>
      <c r="F12" s="187" t="s">
        <v>537</v>
      </c>
      <c r="G12" s="186" t="s">
        <v>561</v>
      </c>
      <c r="H12" s="187" t="s">
        <v>519</v>
      </c>
      <c r="I12" s="187" t="s">
        <v>520</v>
      </c>
      <c r="J12" s="186" t="s">
        <v>562</v>
      </c>
    </row>
  </sheetData>
  <sheetProtection/>
  <mergeCells count="4">
    <mergeCell ref="A2:J2"/>
    <mergeCell ref="A3:H3"/>
    <mergeCell ref="A6:A12"/>
    <mergeCell ref="B6:B12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2" sqref="B12"/>
    </sheetView>
  </sheetViews>
  <sheetFormatPr defaultColWidth="8.8515625" defaultRowHeight="12.75"/>
  <cols>
    <col min="1" max="1" width="34.28125" style="64" customWidth="1"/>
    <col min="2" max="2" width="29.00390625" style="64" customWidth="1"/>
    <col min="3" max="5" width="23.57421875" style="64" customWidth="1"/>
    <col min="6" max="6" width="11.28125" style="65" customWidth="1"/>
    <col min="7" max="7" width="25.140625" style="64" customWidth="1"/>
    <col min="8" max="8" width="15.57421875" style="65" customWidth="1"/>
    <col min="9" max="9" width="13.421875" style="65" customWidth="1"/>
    <col min="10" max="10" width="18.8515625" style="64" customWidth="1"/>
    <col min="11" max="11" width="9.140625" style="65" customWidth="1"/>
    <col min="12" max="16384" width="9.140625" style="65" bestFit="1" customWidth="1"/>
  </cols>
  <sheetData>
    <row r="1" ht="12" customHeight="1">
      <c r="J1" s="77"/>
    </row>
    <row r="2" spans="1:10" ht="28.5" customHeight="1">
      <c r="A2" s="66" t="s">
        <v>563</v>
      </c>
      <c r="B2" s="67"/>
      <c r="C2" s="67"/>
      <c r="D2" s="67"/>
      <c r="E2" s="67"/>
      <c r="F2" s="68"/>
      <c r="G2" s="67"/>
      <c r="H2" s="68"/>
      <c r="I2" s="68"/>
      <c r="J2" s="67"/>
    </row>
    <row r="3" ht="17.25" customHeight="1">
      <c r="A3" s="69" t="s">
        <v>33</v>
      </c>
    </row>
    <row r="4" spans="1:10" ht="44.25" customHeight="1">
      <c r="A4" s="70" t="s">
        <v>545</v>
      </c>
      <c r="B4" s="70" t="s">
        <v>546</v>
      </c>
      <c r="C4" s="70" t="s">
        <v>508</v>
      </c>
      <c r="D4" s="70" t="s">
        <v>547</v>
      </c>
      <c r="E4" s="70" t="s">
        <v>510</v>
      </c>
      <c r="F4" s="71" t="s">
        <v>511</v>
      </c>
      <c r="G4" s="70" t="s">
        <v>512</v>
      </c>
      <c r="H4" s="71" t="s">
        <v>513</v>
      </c>
      <c r="I4" s="71" t="s">
        <v>514</v>
      </c>
      <c r="J4" s="70" t="s">
        <v>506</v>
      </c>
    </row>
    <row r="5" spans="1:10" ht="14.25" customHeight="1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1">
        <v>6</v>
      </c>
      <c r="G5" s="70">
        <v>7</v>
      </c>
      <c r="H5" s="71">
        <v>8</v>
      </c>
      <c r="I5" s="71">
        <v>9</v>
      </c>
      <c r="J5" s="70">
        <v>10</v>
      </c>
    </row>
    <row r="6" spans="1:10" ht="42" customHeight="1">
      <c r="A6" s="70" t="s">
        <v>564</v>
      </c>
      <c r="B6" s="73"/>
      <c r="C6" s="73"/>
      <c r="D6" s="73"/>
      <c r="E6" s="72"/>
      <c r="F6" s="74"/>
      <c r="G6" s="72"/>
      <c r="H6" s="74"/>
      <c r="I6" s="74"/>
      <c r="J6" s="72"/>
    </row>
    <row r="7" spans="1:10" ht="42.75" customHeight="1">
      <c r="A7" s="75" t="s">
        <v>77</v>
      </c>
      <c r="B7" s="75" t="s">
        <v>77</v>
      </c>
      <c r="C7" s="75" t="s">
        <v>77</v>
      </c>
      <c r="D7" s="75" t="s">
        <v>77</v>
      </c>
      <c r="E7" s="47" t="s">
        <v>77</v>
      </c>
      <c r="F7" s="75" t="s">
        <v>77</v>
      </c>
      <c r="G7" s="47" t="s">
        <v>77</v>
      </c>
      <c r="H7" s="75" t="s">
        <v>77</v>
      </c>
      <c r="I7" s="75" t="s">
        <v>77</v>
      </c>
      <c r="J7" s="47" t="s">
        <v>77</v>
      </c>
    </row>
    <row r="8" spans="1:10" ht="30" customHeight="1">
      <c r="A8" s="182" t="s">
        <v>386</v>
      </c>
      <c r="B8" s="182"/>
      <c r="C8" s="182"/>
      <c r="D8" s="182"/>
      <c r="E8" s="182"/>
      <c r="F8" s="182"/>
      <c r="G8" s="182"/>
      <c r="H8" s="182"/>
      <c r="I8" s="182"/>
      <c r="J8" s="182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 topLeftCell="A1">
      <selection activeCell="C17" sqref="C17"/>
    </sheetView>
  </sheetViews>
  <sheetFormatPr defaultColWidth="8.8515625" defaultRowHeight="14.25" customHeight="1"/>
  <cols>
    <col min="1" max="1" width="21.140625" style="160" customWidth="1"/>
    <col min="2" max="2" width="15.7109375" style="160" customWidth="1"/>
    <col min="3" max="3" width="43.28125" style="100" customWidth="1"/>
    <col min="4" max="4" width="27.7109375" style="100" customWidth="1"/>
    <col min="5" max="6" width="36.7109375" style="100" customWidth="1"/>
    <col min="7" max="7" width="9.140625" style="100" customWidth="1"/>
    <col min="8" max="16384" width="9.140625" style="100" bestFit="1" customWidth="1"/>
  </cols>
  <sheetData>
    <row r="1" spans="1:6" ht="12" customHeight="1">
      <c r="A1" s="161">
        <v>0</v>
      </c>
      <c r="B1" s="161">
        <v>0</v>
      </c>
      <c r="C1" s="162">
        <v>1</v>
      </c>
      <c r="D1" s="163"/>
      <c r="E1" s="163"/>
      <c r="F1" s="163"/>
    </row>
    <row r="2" spans="1:6" ht="26.25" customHeight="1">
      <c r="A2" s="164" t="s">
        <v>565</v>
      </c>
      <c r="B2" s="164"/>
      <c r="C2" s="165"/>
      <c r="D2" s="165"/>
      <c r="E2" s="165"/>
      <c r="F2" s="165"/>
    </row>
    <row r="3" spans="1:6" ht="18" customHeight="1">
      <c r="A3" s="166" t="s">
        <v>33</v>
      </c>
      <c r="B3" s="166"/>
      <c r="C3" s="162"/>
      <c r="D3" s="163"/>
      <c r="E3" s="163"/>
      <c r="F3" s="163" t="s">
        <v>34</v>
      </c>
    </row>
    <row r="4" spans="1:6" ht="19.5" customHeight="1">
      <c r="A4" s="30" t="s">
        <v>388</v>
      </c>
      <c r="B4" s="167" t="s">
        <v>101</v>
      </c>
      <c r="C4" s="30" t="s">
        <v>102</v>
      </c>
      <c r="D4" s="25" t="s">
        <v>566</v>
      </c>
      <c r="E4" s="26"/>
      <c r="F4" s="27"/>
    </row>
    <row r="5" spans="1:6" ht="18.75" customHeight="1">
      <c r="A5" s="33"/>
      <c r="B5" s="168"/>
      <c r="C5" s="169"/>
      <c r="D5" s="30" t="s">
        <v>86</v>
      </c>
      <c r="E5" s="25" t="s">
        <v>104</v>
      </c>
      <c r="F5" s="30" t="s">
        <v>105</v>
      </c>
    </row>
    <row r="6" spans="1:6" ht="18.75" customHeight="1">
      <c r="A6" s="170">
        <v>1</v>
      </c>
      <c r="B6" s="170" t="s">
        <v>169</v>
      </c>
      <c r="C6" s="171">
        <v>3</v>
      </c>
      <c r="D6" s="170" t="s">
        <v>171</v>
      </c>
      <c r="E6" s="170" t="s">
        <v>172</v>
      </c>
      <c r="F6" s="171">
        <v>6</v>
      </c>
    </row>
    <row r="7" spans="1:6" s="78" customFormat="1" ht="18.75" customHeight="1">
      <c r="A7" s="172" t="s">
        <v>564</v>
      </c>
      <c r="B7" s="172"/>
      <c r="C7" s="173"/>
      <c r="D7" s="174"/>
      <c r="E7" s="174"/>
      <c r="F7" s="174"/>
    </row>
    <row r="8" spans="1:6" ht="18.75" customHeight="1">
      <c r="A8" s="175" t="s">
        <v>77</v>
      </c>
      <c r="B8" s="175" t="s">
        <v>77</v>
      </c>
      <c r="C8" s="47" t="s">
        <v>77</v>
      </c>
      <c r="D8" s="176" t="s">
        <v>77</v>
      </c>
      <c r="E8" s="177" t="s">
        <v>77</v>
      </c>
      <c r="F8" s="177" t="s">
        <v>77</v>
      </c>
    </row>
    <row r="9" spans="1:6" ht="18.75" customHeight="1">
      <c r="A9" s="178" t="s">
        <v>130</v>
      </c>
      <c r="B9" s="179"/>
      <c r="C9" s="180" t="s">
        <v>130</v>
      </c>
      <c r="D9" s="176" t="s">
        <v>77</v>
      </c>
      <c r="E9" s="177" t="s">
        <v>77</v>
      </c>
      <c r="F9" s="177" t="s">
        <v>77</v>
      </c>
    </row>
    <row r="10" spans="1:6" ht="30" customHeight="1">
      <c r="A10" s="181" t="s">
        <v>386</v>
      </c>
      <c r="B10" s="181"/>
      <c r="C10" s="181"/>
      <c r="D10" s="181"/>
      <c r="E10" s="181"/>
      <c r="F10" s="181"/>
    </row>
  </sheetData>
  <sheetProtection/>
  <mergeCells count="8">
    <mergeCell ref="A2:F2"/>
    <mergeCell ref="A3:D3"/>
    <mergeCell ref="D4:F4"/>
    <mergeCell ref="A9:C9"/>
    <mergeCell ref="A10:F10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workbookViewId="0" topLeftCell="A1">
      <selection activeCell="L34" sqref="L34"/>
    </sheetView>
  </sheetViews>
  <sheetFormatPr defaultColWidth="8.8515625" defaultRowHeight="14.25" customHeight="1"/>
  <cols>
    <col min="1" max="1" width="20.7109375" style="100" customWidth="1"/>
    <col min="2" max="2" width="21.7109375" style="100" customWidth="1"/>
    <col min="3" max="3" width="35.28125" style="100" customWidth="1"/>
    <col min="4" max="4" width="7.7109375" style="100" customWidth="1"/>
    <col min="5" max="6" width="10.28125" style="100" customWidth="1"/>
    <col min="7" max="7" width="12.00390625" style="100" customWidth="1"/>
    <col min="8" max="10" width="10.00390625" style="100" customWidth="1"/>
    <col min="11" max="11" width="9.140625" style="65" customWidth="1"/>
    <col min="12" max="13" width="9.140625" style="100" customWidth="1"/>
    <col min="14" max="15" width="12.7109375" style="100" customWidth="1"/>
    <col min="16" max="17" width="9.140625" style="65" customWidth="1"/>
    <col min="18" max="18" width="10.421875" style="100" customWidth="1"/>
    <col min="19" max="19" width="9.140625" style="65" customWidth="1"/>
    <col min="20" max="16384" width="9.140625" style="65" bestFit="1" customWidth="1"/>
  </cols>
  <sheetData>
    <row r="1" spans="1:18" ht="13.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P1" s="77"/>
      <c r="Q1" s="77"/>
      <c r="R1" s="154"/>
    </row>
    <row r="2" spans="1:18" ht="27.75" customHeight="1">
      <c r="A2" s="126" t="s">
        <v>567</v>
      </c>
      <c r="B2" s="67"/>
      <c r="C2" s="67"/>
      <c r="D2" s="67"/>
      <c r="E2" s="67"/>
      <c r="F2" s="67"/>
      <c r="G2" s="67"/>
      <c r="H2" s="67"/>
      <c r="I2" s="67"/>
      <c r="J2" s="67"/>
      <c r="K2" s="68"/>
      <c r="L2" s="67"/>
      <c r="M2" s="67"/>
      <c r="N2" s="67"/>
      <c r="O2" s="67"/>
      <c r="P2" s="68"/>
      <c r="Q2" s="68"/>
      <c r="R2" s="67"/>
    </row>
    <row r="3" spans="1:18" ht="18.75" customHeight="1">
      <c r="A3" s="104" t="s">
        <v>33</v>
      </c>
      <c r="B3" s="105"/>
      <c r="C3" s="105"/>
      <c r="D3" s="105"/>
      <c r="E3" s="105"/>
      <c r="F3" s="105"/>
      <c r="G3" s="105"/>
      <c r="H3" s="105"/>
      <c r="I3" s="105"/>
      <c r="J3" s="105"/>
      <c r="P3" s="146"/>
      <c r="Q3" s="146"/>
      <c r="R3" s="155" t="s">
        <v>452</v>
      </c>
    </row>
    <row r="4" spans="1:18" ht="15.75" customHeight="1">
      <c r="A4" s="24" t="s">
        <v>568</v>
      </c>
      <c r="B4" s="127" t="s">
        <v>569</v>
      </c>
      <c r="C4" s="127" t="s">
        <v>570</v>
      </c>
      <c r="D4" s="127" t="s">
        <v>571</v>
      </c>
      <c r="E4" s="127" t="s">
        <v>572</v>
      </c>
      <c r="F4" s="127" t="s">
        <v>573</v>
      </c>
      <c r="G4" s="128" t="s">
        <v>395</v>
      </c>
      <c r="H4" s="129"/>
      <c r="I4" s="129"/>
      <c r="J4" s="128"/>
      <c r="K4" s="147"/>
      <c r="L4" s="128"/>
      <c r="M4" s="128"/>
      <c r="N4" s="128"/>
      <c r="O4" s="128"/>
      <c r="P4" s="147"/>
      <c r="Q4" s="156"/>
      <c r="R4" s="157"/>
    </row>
    <row r="5" spans="1:18" ht="17.25" customHeight="1">
      <c r="A5" s="130"/>
      <c r="B5" s="131"/>
      <c r="C5" s="131"/>
      <c r="D5" s="131"/>
      <c r="E5" s="131"/>
      <c r="F5" s="131"/>
      <c r="G5" s="132" t="s">
        <v>86</v>
      </c>
      <c r="H5" s="107" t="s">
        <v>89</v>
      </c>
      <c r="I5" s="107" t="s">
        <v>574</v>
      </c>
      <c r="J5" s="131" t="s">
        <v>575</v>
      </c>
      <c r="K5" s="148" t="s">
        <v>576</v>
      </c>
      <c r="L5" s="149" t="s">
        <v>93</v>
      </c>
      <c r="M5" s="149"/>
      <c r="N5" s="149"/>
      <c r="O5" s="149"/>
      <c r="P5" s="150"/>
      <c r="Q5" s="158"/>
      <c r="R5" s="133"/>
    </row>
    <row r="6" spans="1:18" ht="54" customHeight="1">
      <c r="A6" s="32"/>
      <c r="B6" s="133"/>
      <c r="C6" s="133"/>
      <c r="D6" s="133"/>
      <c r="E6" s="133"/>
      <c r="F6" s="133"/>
      <c r="G6" s="134"/>
      <c r="H6" s="107"/>
      <c r="I6" s="107"/>
      <c r="J6" s="133"/>
      <c r="K6" s="151"/>
      <c r="L6" s="133" t="s">
        <v>88</v>
      </c>
      <c r="M6" s="133" t="s">
        <v>94</v>
      </c>
      <c r="N6" s="133" t="s">
        <v>458</v>
      </c>
      <c r="O6" s="133" t="s">
        <v>96</v>
      </c>
      <c r="P6" s="151" t="s">
        <v>97</v>
      </c>
      <c r="Q6" s="151" t="s">
        <v>98</v>
      </c>
      <c r="R6" s="133" t="s">
        <v>99</v>
      </c>
    </row>
    <row r="7" spans="1:18" ht="15" customHeight="1">
      <c r="A7" s="33">
        <v>1</v>
      </c>
      <c r="B7" s="135">
        <v>2</v>
      </c>
      <c r="C7" s="135">
        <v>3</v>
      </c>
      <c r="D7" s="33">
        <v>4</v>
      </c>
      <c r="E7" s="135">
        <v>5</v>
      </c>
      <c r="F7" s="135">
        <v>6</v>
      </c>
      <c r="G7" s="33">
        <v>7</v>
      </c>
      <c r="H7" s="135">
        <v>8</v>
      </c>
      <c r="I7" s="135">
        <v>9</v>
      </c>
      <c r="J7" s="33">
        <v>10</v>
      </c>
      <c r="K7" s="135">
        <v>11</v>
      </c>
      <c r="L7" s="135">
        <v>12</v>
      </c>
      <c r="M7" s="33">
        <v>13</v>
      </c>
      <c r="N7" s="135">
        <v>14</v>
      </c>
      <c r="O7" s="135">
        <v>15</v>
      </c>
      <c r="P7" s="33">
        <v>16</v>
      </c>
      <c r="Q7" s="159">
        <v>17</v>
      </c>
      <c r="R7" s="135">
        <v>18</v>
      </c>
    </row>
    <row r="8" spans="1:18" ht="34.5" customHeight="1">
      <c r="A8" s="136" t="s">
        <v>577</v>
      </c>
      <c r="B8" s="137" t="s">
        <v>578</v>
      </c>
      <c r="C8" s="138" t="s">
        <v>579</v>
      </c>
      <c r="D8" s="137" t="s">
        <v>580</v>
      </c>
      <c r="E8" s="139">
        <v>1</v>
      </c>
      <c r="F8" s="140">
        <v>0.3</v>
      </c>
      <c r="G8" s="140">
        <v>0.3</v>
      </c>
      <c r="H8" s="141"/>
      <c r="I8" s="141"/>
      <c r="J8" s="141"/>
      <c r="K8" s="141"/>
      <c r="L8" s="152">
        <v>0.3</v>
      </c>
      <c r="M8" s="152">
        <v>0.3</v>
      </c>
      <c r="N8" s="141"/>
      <c r="O8" s="141"/>
      <c r="P8" s="141"/>
      <c r="Q8" s="141"/>
      <c r="R8" s="141"/>
    </row>
    <row r="9" spans="1:18" ht="34.5" customHeight="1">
      <c r="A9" s="136" t="s">
        <v>577</v>
      </c>
      <c r="B9" s="137" t="s">
        <v>581</v>
      </c>
      <c r="C9" s="138" t="s">
        <v>582</v>
      </c>
      <c r="D9" s="137" t="s">
        <v>580</v>
      </c>
      <c r="E9" s="139">
        <v>2</v>
      </c>
      <c r="F9" s="140">
        <v>1</v>
      </c>
      <c r="G9" s="140">
        <v>1</v>
      </c>
      <c r="H9" s="141"/>
      <c r="I9" s="141"/>
      <c r="J9" s="141"/>
      <c r="K9" s="141"/>
      <c r="L9" s="152">
        <v>1</v>
      </c>
      <c r="M9" s="152">
        <v>1</v>
      </c>
      <c r="N9" s="141"/>
      <c r="O9" s="141"/>
      <c r="P9" s="141"/>
      <c r="Q9" s="141"/>
      <c r="R9" s="141"/>
    </row>
    <row r="10" spans="1:18" ht="34.5" customHeight="1">
      <c r="A10" s="136" t="s">
        <v>577</v>
      </c>
      <c r="B10" s="137" t="s">
        <v>583</v>
      </c>
      <c r="C10" s="138" t="s">
        <v>584</v>
      </c>
      <c r="D10" s="137" t="s">
        <v>580</v>
      </c>
      <c r="E10" s="139">
        <v>3</v>
      </c>
      <c r="F10" s="140">
        <v>0.45</v>
      </c>
      <c r="G10" s="140">
        <v>0.45</v>
      </c>
      <c r="H10" s="141"/>
      <c r="I10" s="141"/>
      <c r="J10" s="141"/>
      <c r="K10" s="141"/>
      <c r="L10" s="152">
        <v>0.45</v>
      </c>
      <c r="M10" s="152">
        <v>0.45</v>
      </c>
      <c r="N10" s="141"/>
      <c r="O10" s="141"/>
      <c r="P10" s="141"/>
      <c r="Q10" s="141"/>
      <c r="R10" s="141"/>
    </row>
    <row r="11" spans="1:18" ht="34.5" customHeight="1">
      <c r="A11" s="136" t="s">
        <v>577</v>
      </c>
      <c r="B11" s="137" t="s">
        <v>585</v>
      </c>
      <c r="C11" s="138" t="s">
        <v>586</v>
      </c>
      <c r="D11" s="137" t="s">
        <v>587</v>
      </c>
      <c r="E11" s="139">
        <v>1</v>
      </c>
      <c r="F11" s="140"/>
      <c r="G11" s="140">
        <v>25</v>
      </c>
      <c r="H11" s="141"/>
      <c r="I11" s="141"/>
      <c r="J11" s="141"/>
      <c r="K11" s="141"/>
      <c r="L11" s="152">
        <v>25</v>
      </c>
      <c r="M11" s="152">
        <v>25</v>
      </c>
      <c r="N11" s="141"/>
      <c r="O11" s="141"/>
      <c r="P11" s="141"/>
      <c r="Q11" s="141"/>
      <c r="R11" s="141"/>
    </row>
    <row r="12" spans="1:18" ht="34.5" customHeight="1">
      <c r="A12" s="136" t="s">
        <v>577</v>
      </c>
      <c r="B12" s="137" t="s">
        <v>588</v>
      </c>
      <c r="C12" s="138" t="s">
        <v>589</v>
      </c>
      <c r="D12" s="137" t="s">
        <v>590</v>
      </c>
      <c r="E12" s="139">
        <v>25</v>
      </c>
      <c r="F12" s="140">
        <v>0.4</v>
      </c>
      <c r="G12" s="140">
        <v>0.4</v>
      </c>
      <c r="H12" s="141"/>
      <c r="I12" s="141"/>
      <c r="J12" s="141"/>
      <c r="K12" s="141"/>
      <c r="L12" s="152">
        <v>0.4</v>
      </c>
      <c r="M12" s="152">
        <v>0.4</v>
      </c>
      <c r="N12" s="141"/>
      <c r="O12" s="141"/>
      <c r="P12" s="141"/>
      <c r="Q12" s="141"/>
      <c r="R12" s="141"/>
    </row>
    <row r="13" spans="1:18" ht="34.5" customHeight="1">
      <c r="A13" s="136" t="s">
        <v>577</v>
      </c>
      <c r="B13" s="137" t="s">
        <v>591</v>
      </c>
      <c r="C13" s="138" t="s">
        <v>589</v>
      </c>
      <c r="D13" s="137" t="s">
        <v>590</v>
      </c>
      <c r="E13" s="139">
        <v>175</v>
      </c>
      <c r="F13" s="142">
        <v>2.8</v>
      </c>
      <c r="G13" s="142">
        <v>2.8</v>
      </c>
      <c r="H13" s="143" t="s">
        <v>77</v>
      </c>
      <c r="I13" s="143" t="s">
        <v>77</v>
      </c>
      <c r="J13" s="143" t="s">
        <v>77</v>
      </c>
      <c r="K13" s="141" t="s">
        <v>77</v>
      </c>
      <c r="L13" s="153">
        <v>2.8</v>
      </c>
      <c r="M13" s="153">
        <v>2.8</v>
      </c>
      <c r="N13" s="143" t="s">
        <v>77</v>
      </c>
      <c r="O13" s="143"/>
      <c r="P13" s="141" t="s">
        <v>77</v>
      </c>
      <c r="Q13" s="141"/>
      <c r="R13" s="143" t="s">
        <v>77</v>
      </c>
    </row>
    <row r="14" spans="1:18" ht="21" customHeight="1">
      <c r="A14" s="144" t="s">
        <v>130</v>
      </c>
      <c r="B14" s="145"/>
      <c r="C14" s="145"/>
      <c r="D14" s="145"/>
      <c r="E14" s="143"/>
      <c r="F14" s="141">
        <f>SUM(F8:F13)</f>
        <v>4.949999999999999</v>
      </c>
      <c r="G14" s="141">
        <f>SUM(G8:G13)</f>
        <v>29.95</v>
      </c>
      <c r="H14" s="141" t="s">
        <v>77</v>
      </c>
      <c r="I14" s="141" t="s">
        <v>77</v>
      </c>
      <c r="J14" s="141" t="s">
        <v>77</v>
      </c>
      <c r="K14" s="141" t="s">
        <v>77</v>
      </c>
      <c r="L14" s="141">
        <f>SUM(L8:L13)</f>
        <v>29.95</v>
      </c>
      <c r="M14" s="141">
        <f>SUM(M8:M13)</f>
        <v>29.95</v>
      </c>
      <c r="N14" s="141" t="s">
        <v>77</v>
      </c>
      <c r="O14" s="141"/>
      <c r="P14" s="141" t="s">
        <v>77</v>
      </c>
      <c r="Q14" s="141"/>
      <c r="R14" s="141" t="s">
        <v>77</v>
      </c>
    </row>
    <row r="15" spans="1:18" ht="27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</row>
  </sheetData>
  <sheetProtection/>
  <mergeCells count="17">
    <mergeCell ref="A2:R2"/>
    <mergeCell ref="A3:F3"/>
    <mergeCell ref="G4:R4"/>
    <mergeCell ref="L5:R5"/>
    <mergeCell ref="A14:E14"/>
    <mergeCell ref="A15:R15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0">
      <selection activeCell="J15" sqref="J15"/>
    </sheetView>
  </sheetViews>
  <sheetFormatPr defaultColWidth="8.7109375" defaultRowHeight="14.25" customHeight="1"/>
  <cols>
    <col min="1" max="6" width="9.140625" style="99" customWidth="1"/>
    <col min="7" max="7" width="12.00390625" style="100" customWidth="1"/>
    <col min="8" max="10" width="10.00390625" style="100" customWidth="1"/>
    <col min="11" max="11" width="9.140625" style="65" customWidth="1"/>
    <col min="12" max="13" width="9.140625" style="100" customWidth="1"/>
    <col min="14" max="15" width="12.7109375" style="100" customWidth="1"/>
    <col min="16" max="17" width="9.140625" style="65" customWidth="1"/>
    <col min="18" max="18" width="10.421875" style="100" customWidth="1"/>
    <col min="19" max="19" width="9.140625" style="65" customWidth="1"/>
    <col min="20" max="247" width="9.140625" style="65" bestFit="1" customWidth="1"/>
    <col min="248" max="16384" width="8.7109375" style="65" customWidth="1"/>
  </cols>
  <sheetData>
    <row r="1" spans="1:18" ht="13.5" customHeight="1">
      <c r="A1" s="101"/>
      <c r="B1" s="101"/>
      <c r="C1" s="101"/>
      <c r="D1" s="101"/>
      <c r="E1" s="101"/>
      <c r="F1" s="101"/>
      <c r="G1" s="102"/>
      <c r="H1" s="102"/>
      <c r="I1" s="102"/>
      <c r="J1" s="102"/>
      <c r="K1" s="117"/>
      <c r="L1" s="118"/>
      <c r="M1" s="118"/>
      <c r="N1" s="118"/>
      <c r="O1" s="118"/>
      <c r="P1" s="119"/>
      <c r="Q1" s="119"/>
      <c r="R1" s="124"/>
    </row>
    <row r="2" spans="1:18" ht="27.75" customHeight="1">
      <c r="A2" s="103" t="s">
        <v>592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25.5" customHeight="1">
      <c r="A3" s="104" t="s">
        <v>33</v>
      </c>
      <c r="B3" s="105"/>
      <c r="C3" s="105"/>
      <c r="D3" s="105"/>
      <c r="E3" s="105"/>
      <c r="F3" s="105"/>
      <c r="G3" s="106"/>
      <c r="H3" s="106"/>
      <c r="I3" s="106"/>
      <c r="J3" s="106"/>
      <c r="K3" s="117"/>
      <c r="L3" s="118"/>
      <c r="M3" s="118"/>
      <c r="N3" s="118"/>
      <c r="O3" s="118"/>
      <c r="P3" s="120"/>
      <c r="Q3" s="120"/>
      <c r="R3" s="125" t="s">
        <v>452</v>
      </c>
    </row>
    <row r="4" spans="1:18" ht="15.75" customHeight="1">
      <c r="A4" s="107" t="s">
        <v>568</v>
      </c>
      <c r="B4" s="107" t="s">
        <v>593</v>
      </c>
      <c r="C4" s="107" t="s">
        <v>594</v>
      </c>
      <c r="D4" s="107" t="s">
        <v>595</v>
      </c>
      <c r="E4" s="107" t="s">
        <v>596</v>
      </c>
      <c r="F4" s="107" t="s">
        <v>597</v>
      </c>
      <c r="G4" s="107" t="s">
        <v>395</v>
      </c>
      <c r="H4" s="107"/>
      <c r="I4" s="107"/>
      <c r="J4" s="107"/>
      <c r="K4" s="121"/>
      <c r="L4" s="107"/>
      <c r="M4" s="107"/>
      <c r="N4" s="107"/>
      <c r="O4" s="107"/>
      <c r="P4" s="121"/>
      <c r="Q4" s="121"/>
      <c r="R4" s="107"/>
    </row>
    <row r="5" spans="1:18" ht="17.25" customHeight="1">
      <c r="A5" s="107"/>
      <c r="B5" s="107"/>
      <c r="C5" s="107"/>
      <c r="D5" s="107"/>
      <c r="E5" s="107"/>
      <c r="F5" s="107"/>
      <c r="G5" s="107" t="s">
        <v>86</v>
      </c>
      <c r="H5" s="107" t="s">
        <v>89</v>
      </c>
      <c r="I5" s="107" t="s">
        <v>574</v>
      </c>
      <c r="J5" s="107" t="s">
        <v>575</v>
      </c>
      <c r="K5" s="122" t="s">
        <v>576</v>
      </c>
      <c r="L5" s="107" t="s">
        <v>93</v>
      </c>
      <c r="M5" s="107"/>
      <c r="N5" s="107"/>
      <c r="O5" s="107"/>
      <c r="P5" s="122"/>
      <c r="Q5" s="122"/>
      <c r="R5" s="107"/>
    </row>
    <row r="6" spans="1:18" ht="54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21"/>
      <c r="L6" s="107" t="s">
        <v>88</v>
      </c>
      <c r="M6" s="107" t="s">
        <v>94</v>
      </c>
      <c r="N6" s="107" t="s">
        <v>458</v>
      </c>
      <c r="O6" s="107" t="s">
        <v>96</v>
      </c>
      <c r="P6" s="121" t="s">
        <v>97</v>
      </c>
      <c r="Q6" s="121" t="s">
        <v>98</v>
      </c>
      <c r="R6" s="107" t="s">
        <v>99</v>
      </c>
    </row>
    <row r="7" spans="1:18" ht="15" customHeight="1">
      <c r="A7" s="107">
        <v>1</v>
      </c>
      <c r="B7" s="107">
        <v>2</v>
      </c>
      <c r="C7" s="107">
        <v>3</v>
      </c>
      <c r="D7" s="107">
        <v>4</v>
      </c>
      <c r="E7" s="107">
        <v>5</v>
      </c>
      <c r="F7" s="107">
        <v>6</v>
      </c>
      <c r="G7" s="107">
        <v>7</v>
      </c>
      <c r="H7" s="107">
        <v>8</v>
      </c>
      <c r="I7" s="107">
        <v>9</v>
      </c>
      <c r="J7" s="107">
        <v>10</v>
      </c>
      <c r="K7" s="107">
        <v>11</v>
      </c>
      <c r="L7" s="107">
        <v>12</v>
      </c>
      <c r="M7" s="107">
        <v>13</v>
      </c>
      <c r="N7" s="107">
        <v>14</v>
      </c>
      <c r="O7" s="107">
        <v>15</v>
      </c>
      <c r="P7" s="107">
        <v>16</v>
      </c>
      <c r="Q7" s="107">
        <v>17</v>
      </c>
      <c r="R7" s="107">
        <v>18</v>
      </c>
    </row>
    <row r="8" spans="1:18" ht="22.5" customHeight="1">
      <c r="A8" s="108" t="s">
        <v>564</v>
      </c>
      <c r="B8" s="108"/>
      <c r="C8" s="108"/>
      <c r="D8" s="108"/>
      <c r="E8" s="108"/>
      <c r="F8" s="108"/>
      <c r="G8" s="109" t="s">
        <v>77</v>
      </c>
      <c r="H8" s="109" t="s">
        <v>77</v>
      </c>
      <c r="I8" s="109" t="s">
        <v>77</v>
      </c>
      <c r="J8" s="109" t="s">
        <v>77</v>
      </c>
      <c r="K8" s="109" t="s">
        <v>77</v>
      </c>
      <c r="L8" s="109" t="s">
        <v>77</v>
      </c>
      <c r="M8" s="109" t="s">
        <v>77</v>
      </c>
      <c r="N8" s="109" t="s">
        <v>77</v>
      </c>
      <c r="O8" s="109"/>
      <c r="P8" s="109" t="s">
        <v>77</v>
      </c>
      <c r="Q8" s="109"/>
      <c r="R8" s="109" t="s">
        <v>77</v>
      </c>
    </row>
    <row r="9" spans="1:18" ht="22.5" customHeight="1">
      <c r="A9" s="110"/>
      <c r="B9" s="111"/>
      <c r="C9" s="111"/>
      <c r="D9" s="111"/>
      <c r="E9" s="111"/>
      <c r="F9" s="111"/>
      <c r="G9" s="112" t="s">
        <v>77</v>
      </c>
      <c r="H9" s="112" t="s">
        <v>77</v>
      </c>
      <c r="I9" s="112" t="s">
        <v>77</v>
      </c>
      <c r="J9" s="112" t="s">
        <v>77</v>
      </c>
      <c r="K9" s="109" t="s">
        <v>77</v>
      </c>
      <c r="L9" s="112" t="s">
        <v>77</v>
      </c>
      <c r="M9" s="112" t="s">
        <v>77</v>
      </c>
      <c r="N9" s="112" t="s">
        <v>77</v>
      </c>
      <c r="O9" s="112"/>
      <c r="P9" s="109" t="s">
        <v>77</v>
      </c>
      <c r="Q9" s="109"/>
      <c r="R9" s="112" t="s">
        <v>77</v>
      </c>
    </row>
    <row r="10" spans="1:18" ht="22.5" customHeight="1">
      <c r="A10" s="110"/>
      <c r="B10" s="113"/>
      <c r="C10" s="113"/>
      <c r="D10" s="113"/>
      <c r="E10" s="113"/>
      <c r="F10" s="113"/>
      <c r="G10" s="114" t="s">
        <v>77</v>
      </c>
      <c r="H10" s="114" t="s">
        <v>77</v>
      </c>
      <c r="I10" s="114" t="s">
        <v>77</v>
      </c>
      <c r="J10" s="114" t="s">
        <v>77</v>
      </c>
      <c r="K10" s="114" t="s">
        <v>77</v>
      </c>
      <c r="L10" s="114" t="s">
        <v>77</v>
      </c>
      <c r="M10" s="114" t="s">
        <v>77</v>
      </c>
      <c r="N10" s="114" t="s">
        <v>77</v>
      </c>
      <c r="O10" s="114"/>
      <c r="P10" s="114" t="s">
        <v>77</v>
      </c>
      <c r="Q10" s="114"/>
      <c r="R10" s="114" t="s">
        <v>77</v>
      </c>
    </row>
    <row r="11" spans="1:18" ht="22.5" customHeight="1">
      <c r="A11" s="108" t="s">
        <v>130</v>
      </c>
      <c r="B11" s="108"/>
      <c r="C11" s="108"/>
      <c r="D11" s="108"/>
      <c r="E11" s="108"/>
      <c r="F11" s="108"/>
      <c r="G11" s="115"/>
      <c r="H11" s="115"/>
      <c r="I11" s="115"/>
      <c r="J11" s="115"/>
      <c r="K11" s="123"/>
      <c r="L11" s="115"/>
      <c r="M11" s="115"/>
      <c r="N11" s="115"/>
      <c r="O11" s="115"/>
      <c r="P11" s="123"/>
      <c r="Q11" s="123"/>
      <c r="R11" s="115"/>
    </row>
    <row r="12" spans="1:18" ht="24" customHeight="1">
      <c r="A12" s="116" t="s">
        <v>386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</row>
  </sheetData>
  <sheetProtection/>
  <mergeCells count="17">
    <mergeCell ref="A2:R2"/>
    <mergeCell ref="A3:C3"/>
    <mergeCell ref="G4:R4"/>
    <mergeCell ref="L5:R5"/>
    <mergeCell ref="A11:F11"/>
    <mergeCell ref="A12:R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1">
      <selection activeCell="A23" sqref="A23"/>
    </sheetView>
  </sheetViews>
  <sheetFormatPr defaultColWidth="8.8515625" defaultRowHeight="14.25" customHeight="1"/>
  <cols>
    <col min="1" max="1" width="53.8515625" style="78" customWidth="1"/>
    <col min="2" max="4" width="13.421875" style="78" customWidth="1"/>
    <col min="5" max="5" width="14.7109375" style="78" customWidth="1"/>
    <col min="6" max="234" width="9.140625" style="65" bestFit="1" customWidth="1"/>
    <col min="235" max="16384" width="8.8515625" style="65" customWidth="1"/>
  </cols>
  <sheetData>
    <row r="1" spans="1:5" ht="13.5" customHeight="1">
      <c r="A1" s="79"/>
      <c r="B1" s="79"/>
      <c r="C1" s="79"/>
      <c r="D1" s="80"/>
      <c r="E1" s="14"/>
    </row>
    <row r="2" spans="1:5" ht="27.75" customHeight="1">
      <c r="A2" s="81" t="s">
        <v>598</v>
      </c>
      <c r="B2" s="82"/>
      <c r="C2" s="82"/>
      <c r="D2" s="82"/>
      <c r="E2" s="82"/>
    </row>
    <row r="3" spans="1:5" ht="18" customHeight="1">
      <c r="A3" s="83" t="s">
        <v>33</v>
      </c>
      <c r="B3" s="83"/>
      <c r="C3" s="83"/>
      <c r="D3" s="84" t="s">
        <v>452</v>
      </c>
      <c r="E3" s="84"/>
    </row>
    <row r="4" spans="1:5" ht="19.5" customHeight="1">
      <c r="A4" s="85" t="s">
        <v>599</v>
      </c>
      <c r="B4" s="85" t="s">
        <v>395</v>
      </c>
      <c r="C4" s="85"/>
      <c r="D4" s="85"/>
      <c r="E4" s="85" t="s">
        <v>600</v>
      </c>
    </row>
    <row r="5" spans="1:5" ht="40.5" customHeight="1">
      <c r="A5" s="85"/>
      <c r="B5" s="85" t="s">
        <v>86</v>
      </c>
      <c r="C5" s="86" t="s">
        <v>89</v>
      </c>
      <c r="D5" s="86" t="s">
        <v>601</v>
      </c>
      <c r="E5" s="87" t="s">
        <v>602</v>
      </c>
    </row>
    <row r="6" spans="1:5" ht="19.5" customHeight="1">
      <c r="A6" s="85">
        <v>1</v>
      </c>
      <c r="B6" s="85" t="s">
        <v>603</v>
      </c>
      <c r="C6" s="85">
        <v>3</v>
      </c>
      <c r="D6" s="88">
        <v>4</v>
      </c>
      <c r="E6" s="88">
        <v>5</v>
      </c>
    </row>
    <row r="7" spans="1:5" ht="19.5" customHeight="1">
      <c r="A7" s="89" t="s">
        <v>564</v>
      </c>
      <c r="B7" s="90" t="s">
        <v>77</v>
      </c>
      <c r="C7" s="90" t="s">
        <v>77</v>
      </c>
      <c r="D7" s="91" t="s">
        <v>77</v>
      </c>
      <c r="E7" s="90" t="s">
        <v>77</v>
      </c>
    </row>
    <row r="8" spans="1:5" ht="19.5" customHeight="1">
      <c r="A8" s="92"/>
      <c r="B8" s="90" t="s">
        <v>77</v>
      </c>
      <c r="C8" s="90" t="s">
        <v>77</v>
      </c>
      <c r="D8" s="91" t="s">
        <v>77</v>
      </c>
      <c r="E8" s="90" t="s">
        <v>77</v>
      </c>
    </row>
    <row r="9" spans="1:5" ht="14.25" customHeight="1">
      <c r="A9" s="92"/>
      <c r="B9" s="90"/>
      <c r="C9" s="90"/>
      <c r="D9" s="91"/>
      <c r="E9" s="90"/>
    </row>
    <row r="10" spans="1:5" ht="14.25" customHeight="1">
      <c r="A10" s="93"/>
      <c r="B10" s="90"/>
      <c r="C10" s="90"/>
      <c r="D10" s="91"/>
      <c r="E10" s="90"/>
    </row>
    <row r="11" spans="1:5" ht="14.25" customHeight="1">
      <c r="A11" s="92"/>
      <c r="B11" s="90"/>
      <c r="C11" s="90"/>
      <c r="D11" s="91"/>
      <c r="E11" s="90"/>
    </row>
    <row r="12" spans="1:5" ht="14.25" customHeight="1">
      <c r="A12" s="92"/>
      <c r="B12" s="90"/>
      <c r="C12" s="90"/>
      <c r="D12" s="91"/>
      <c r="E12" s="90"/>
    </row>
    <row r="13" spans="1:5" ht="14.25" customHeight="1">
      <c r="A13" s="94"/>
      <c r="B13" s="90"/>
      <c r="C13" s="90"/>
      <c r="D13" s="91"/>
      <c r="E13" s="90"/>
    </row>
    <row r="14" spans="1:5" ht="14.25" customHeight="1">
      <c r="A14" s="94"/>
      <c r="B14" s="90"/>
      <c r="C14" s="90"/>
      <c r="D14" s="91"/>
      <c r="E14" s="90"/>
    </row>
    <row r="15" spans="1:5" ht="14.25" customHeight="1">
      <c r="A15" s="94"/>
      <c r="B15" s="90"/>
      <c r="C15" s="90"/>
      <c r="D15" s="91"/>
      <c r="E15" s="90"/>
    </row>
    <row r="16" spans="1:5" ht="14.25" customHeight="1">
      <c r="A16" s="94"/>
      <c r="B16" s="90"/>
      <c r="C16" s="90"/>
      <c r="D16" s="91"/>
      <c r="E16" s="90"/>
    </row>
    <row r="17" spans="1:5" ht="14.25" customHeight="1">
      <c r="A17" s="94"/>
      <c r="B17" s="90"/>
      <c r="C17" s="90"/>
      <c r="D17" s="91"/>
      <c r="E17" s="90"/>
    </row>
    <row r="18" spans="1:5" ht="14.25" customHeight="1">
      <c r="A18" s="94"/>
      <c r="B18" s="90"/>
      <c r="C18" s="90"/>
      <c r="D18" s="91"/>
      <c r="E18" s="90"/>
    </row>
    <row r="19" spans="1:5" ht="14.25" customHeight="1">
      <c r="A19" s="94"/>
      <c r="B19" s="90"/>
      <c r="C19" s="90"/>
      <c r="D19" s="91"/>
      <c r="E19" s="90"/>
    </row>
    <row r="20" spans="1:5" ht="14.25" customHeight="1">
      <c r="A20" s="95" t="s">
        <v>86</v>
      </c>
      <c r="B20" s="96" t="s">
        <v>77</v>
      </c>
      <c r="C20" s="96" t="s">
        <v>77</v>
      </c>
      <c r="D20" s="97" t="s">
        <v>77</v>
      </c>
      <c r="E20" s="96" t="s">
        <v>77</v>
      </c>
    </row>
    <row r="21" spans="1:5" ht="25.5" customHeight="1">
      <c r="A21" s="98" t="s">
        <v>386</v>
      </c>
      <c r="B21" s="98"/>
      <c r="C21" s="98"/>
      <c r="D21" s="98"/>
      <c r="E21" s="98"/>
    </row>
  </sheetData>
  <sheetProtection/>
  <mergeCells count="5">
    <mergeCell ref="A2:E2"/>
    <mergeCell ref="D3:E3"/>
    <mergeCell ref="B4:D4"/>
    <mergeCell ref="A21:E21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B11" sqref="B11"/>
    </sheetView>
  </sheetViews>
  <sheetFormatPr defaultColWidth="8.8515625" defaultRowHeight="12.75"/>
  <cols>
    <col min="1" max="2" width="34.28125" style="64" customWidth="1"/>
    <col min="3" max="3" width="29.00390625" style="64" customWidth="1"/>
    <col min="4" max="6" width="23.57421875" style="64" customWidth="1"/>
    <col min="7" max="7" width="11.28125" style="65" customWidth="1"/>
    <col min="8" max="8" width="25.140625" style="64" customWidth="1"/>
    <col min="9" max="9" width="15.57421875" style="65" customWidth="1"/>
    <col min="10" max="10" width="13.421875" style="65" customWidth="1"/>
    <col min="11" max="11" width="18.8515625" style="64" customWidth="1"/>
    <col min="12" max="12" width="9.140625" style="65" customWidth="1"/>
    <col min="13" max="16384" width="9.140625" style="65" bestFit="1" customWidth="1"/>
  </cols>
  <sheetData>
    <row r="1" ht="12" customHeight="1">
      <c r="K1" s="77"/>
    </row>
    <row r="2" spans="1:11" ht="28.5" customHeight="1">
      <c r="A2" s="66" t="s">
        <v>604</v>
      </c>
      <c r="B2" s="66"/>
      <c r="C2" s="67"/>
      <c r="D2" s="67"/>
      <c r="E2" s="67"/>
      <c r="F2" s="67"/>
      <c r="G2" s="68"/>
      <c r="H2" s="67"/>
      <c r="I2" s="68"/>
      <c r="J2" s="68"/>
      <c r="K2" s="67"/>
    </row>
    <row r="3" spans="1:2" ht="17.25" customHeight="1">
      <c r="A3" s="69" t="s">
        <v>33</v>
      </c>
      <c r="B3" s="69"/>
    </row>
    <row r="4" spans="1:11" ht="44.25" customHeight="1">
      <c r="A4" s="70" t="s">
        <v>545</v>
      </c>
      <c r="B4" s="70" t="s">
        <v>389</v>
      </c>
      <c r="C4" s="70" t="s">
        <v>546</v>
      </c>
      <c r="D4" s="70" t="s">
        <v>508</v>
      </c>
      <c r="E4" s="70" t="s">
        <v>547</v>
      </c>
      <c r="F4" s="70" t="s">
        <v>510</v>
      </c>
      <c r="G4" s="71" t="s">
        <v>511</v>
      </c>
      <c r="H4" s="70" t="s">
        <v>512</v>
      </c>
      <c r="I4" s="71" t="s">
        <v>513</v>
      </c>
      <c r="J4" s="71" t="s">
        <v>514</v>
      </c>
      <c r="K4" s="70" t="s">
        <v>506</v>
      </c>
    </row>
    <row r="5" spans="1:11" ht="21" customHeight="1">
      <c r="A5" s="70">
        <v>1</v>
      </c>
      <c r="B5" s="70">
        <v>2</v>
      </c>
      <c r="C5" s="70">
        <v>3</v>
      </c>
      <c r="D5" s="70">
        <v>4</v>
      </c>
      <c r="E5" s="70">
        <v>5</v>
      </c>
      <c r="F5" s="70">
        <v>6</v>
      </c>
      <c r="G5" s="71">
        <v>7</v>
      </c>
      <c r="H5" s="70">
        <v>8</v>
      </c>
      <c r="I5" s="71">
        <v>9</v>
      </c>
      <c r="J5" s="71">
        <v>10</v>
      </c>
      <c r="K5" s="70">
        <v>11</v>
      </c>
    </row>
    <row r="6" spans="1:11" ht="33" customHeight="1">
      <c r="A6" s="72" t="s">
        <v>564</v>
      </c>
      <c r="B6" s="47"/>
      <c r="C6" s="73"/>
      <c r="D6" s="73"/>
      <c r="E6" s="73"/>
      <c r="F6" s="72"/>
      <c r="G6" s="74"/>
      <c r="H6" s="72"/>
      <c r="I6" s="74"/>
      <c r="J6" s="74"/>
      <c r="K6" s="72"/>
    </row>
    <row r="7" spans="1:11" ht="33" customHeight="1">
      <c r="A7" s="75" t="s">
        <v>77</v>
      </c>
      <c r="B7" s="75"/>
      <c r="C7" s="75" t="s">
        <v>77</v>
      </c>
      <c r="D7" s="75" t="s">
        <v>77</v>
      </c>
      <c r="E7" s="75" t="s">
        <v>77</v>
      </c>
      <c r="F7" s="47" t="s">
        <v>77</v>
      </c>
      <c r="G7" s="75" t="s">
        <v>77</v>
      </c>
      <c r="H7" s="47" t="s">
        <v>77</v>
      </c>
      <c r="I7" s="75" t="s">
        <v>77</v>
      </c>
      <c r="J7" s="75" t="s">
        <v>77</v>
      </c>
      <c r="K7" s="47" t="s">
        <v>77</v>
      </c>
    </row>
    <row r="8" spans="1:11" ht="25.5" customHeight="1">
      <c r="A8" s="76" t="s">
        <v>386</v>
      </c>
      <c r="B8" s="76"/>
      <c r="C8" s="76"/>
      <c r="D8" s="76"/>
      <c r="E8" s="76"/>
      <c r="F8" s="76"/>
      <c r="G8" s="76"/>
      <c r="H8" s="76"/>
      <c r="I8" s="76"/>
      <c r="J8" s="76"/>
      <c r="K8" s="76"/>
    </row>
    <row r="9" ht="25.5" customHeight="1"/>
  </sheetData>
  <sheetProtection/>
  <mergeCells count="3">
    <mergeCell ref="A2:K2"/>
    <mergeCell ref="A3:I3"/>
    <mergeCell ref="A8:K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showZeros="0" zoomScaleSheetLayoutView="100" workbookViewId="0" topLeftCell="A1">
      <selection activeCell="A17" sqref="A17"/>
    </sheetView>
  </sheetViews>
  <sheetFormatPr defaultColWidth="8.8515625" defaultRowHeight="12.75"/>
  <cols>
    <col min="1" max="1" width="111.7109375" style="0" customWidth="1"/>
  </cols>
  <sheetData>
    <row r="1" ht="33" customHeight="1">
      <c r="A1" s="438" t="s">
        <v>9</v>
      </c>
    </row>
    <row r="2" ht="26.25">
      <c r="A2" s="439"/>
    </row>
    <row r="3" ht="27" customHeight="1">
      <c r="A3" s="440" t="s">
        <v>10</v>
      </c>
    </row>
    <row r="4" ht="27" customHeight="1">
      <c r="A4" s="440" t="s">
        <v>11</v>
      </c>
    </row>
    <row r="5" ht="27" customHeight="1">
      <c r="A5" s="440" t="s">
        <v>12</v>
      </c>
    </row>
    <row r="6" ht="27" customHeight="1">
      <c r="A6" s="440" t="s">
        <v>13</v>
      </c>
    </row>
    <row r="7" ht="27" customHeight="1">
      <c r="A7" s="440" t="s">
        <v>14</v>
      </c>
    </row>
    <row r="8" ht="27" customHeight="1">
      <c r="A8" s="440" t="s">
        <v>15</v>
      </c>
    </row>
    <row r="9" ht="27" customHeight="1">
      <c r="A9" s="440" t="s">
        <v>16</v>
      </c>
    </row>
    <row r="10" ht="27" customHeight="1">
      <c r="A10" s="440" t="s">
        <v>17</v>
      </c>
    </row>
    <row r="11" ht="27" customHeight="1">
      <c r="A11" s="440" t="s">
        <v>18</v>
      </c>
    </row>
    <row r="12" ht="27" customHeight="1">
      <c r="A12" s="440" t="s">
        <v>19</v>
      </c>
    </row>
    <row r="13" ht="27" customHeight="1">
      <c r="A13" s="440" t="s">
        <v>20</v>
      </c>
    </row>
    <row r="14" ht="27" customHeight="1">
      <c r="A14" s="440" t="s">
        <v>21</v>
      </c>
    </row>
    <row r="15" ht="27" customHeight="1">
      <c r="A15" s="440" t="s">
        <v>22</v>
      </c>
    </row>
    <row r="16" ht="27" customHeight="1">
      <c r="A16" s="440" t="s">
        <v>23</v>
      </c>
    </row>
    <row r="17" ht="27" customHeight="1">
      <c r="A17" s="440" t="s">
        <v>24</v>
      </c>
    </row>
    <row r="18" ht="27" customHeight="1">
      <c r="A18" s="440" t="s">
        <v>25</v>
      </c>
    </row>
    <row r="19" ht="20.25">
      <c r="A19" s="440" t="s">
        <v>26</v>
      </c>
    </row>
    <row r="20" ht="20.25">
      <c r="A20" s="440" t="s">
        <v>27</v>
      </c>
    </row>
    <row r="21" ht="20.25">
      <c r="A21" s="440" t="s">
        <v>28</v>
      </c>
    </row>
    <row r="22" ht="20.25">
      <c r="A22" s="440" t="s">
        <v>29</v>
      </c>
    </row>
    <row r="23" ht="20.25">
      <c r="A23" s="440" t="s">
        <v>30</v>
      </c>
    </row>
    <row r="24" ht="20.25">
      <c r="A24" s="440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A7" sqref="A7"/>
    </sheetView>
  </sheetViews>
  <sheetFormatPr defaultColWidth="8.8515625" defaultRowHeight="12.75"/>
  <cols>
    <col min="1" max="1" width="29.00390625" style="51" bestFit="1" customWidth="1"/>
    <col min="2" max="2" width="18.7109375" style="51" customWidth="1"/>
    <col min="3" max="3" width="24.8515625" style="51" customWidth="1"/>
    <col min="4" max="6" width="23.57421875" style="51" customWidth="1"/>
    <col min="7" max="7" width="25.140625" style="51" customWidth="1"/>
    <col min="8" max="8" width="18.8515625" style="51" customWidth="1"/>
    <col min="9" max="16384" width="9.140625" style="51" bestFit="1" customWidth="1"/>
  </cols>
  <sheetData>
    <row r="1" ht="12">
      <c r="H1" s="52"/>
    </row>
    <row r="2" spans="1:8" ht="28.5">
      <c r="A2" s="53" t="s">
        <v>605</v>
      </c>
      <c r="B2" s="53"/>
      <c r="C2" s="53"/>
      <c r="D2" s="53"/>
      <c r="E2" s="53"/>
      <c r="F2" s="53"/>
      <c r="G2" s="53"/>
      <c r="H2" s="53"/>
    </row>
    <row r="3" spans="1:2" ht="13.5">
      <c r="A3" s="54" t="s">
        <v>33</v>
      </c>
      <c r="B3" s="54"/>
    </row>
    <row r="4" spans="1:8" ht="18" customHeight="1">
      <c r="A4" s="55" t="s">
        <v>388</v>
      </c>
      <c r="B4" s="55" t="s">
        <v>606</v>
      </c>
      <c r="C4" s="55" t="s">
        <v>607</v>
      </c>
      <c r="D4" s="55" t="s">
        <v>608</v>
      </c>
      <c r="E4" s="55" t="s">
        <v>609</v>
      </c>
      <c r="F4" s="56" t="s">
        <v>610</v>
      </c>
      <c r="G4" s="57"/>
      <c r="H4" s="58"/>
    </row>
    <row r="5" spans="1:8" ht="18" customHeight="1">
      <c r="A5" s="59"/>
      <c r="B5" s="59"/>
      <c r="C5" s="59"/>
      <c r="D5" s="59"/>
      <c r="E5" s="59"/>
      <c r="F5" s="60" t="s">
        <v>572</v>
      </c>
      <c r="G5" s="60" t="s">
        <v>611</v>
      </c>
      <c r="H5" s="60" t="s">
        <v>612</v>
      </c>
    </row>
    <row r="6" spans="1:8" ht="21" customHeight="1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</row>
    <row r="7" spans="1:8" ht="24" customHeight="1">
      <c r="A7" s="61" t="s">
        <v>564</v>
      </c>
      <c r="B7" s="62"/>
      <c r="C7" s="62"/>
      <c r="D7" s="62"/>
      <c r="E7" s="62"/>
      <c r="F7" s="61"/>
      <c r="G7" s="61"/>
      <c r="H7" s="61"/>
    </row>
    <row r="8" spans="1:8" ht="24" customHeight="1">
      <c r="A8" s="62"/>
      <c r="B8" s="62"/>
      <c r="C8" s="62"/>
      <c r="D8" s="62"/>
      <c r="E8" s="62"/>
      <c r="F8" s="61"/>
      <c r="G8" s="61"/>
      <c r="H8" s="61"/>
    </row>
    <row r="9" spans="1:8" ht="22.5" customHeight="1">
      <c r="A9" s="63" t="s">
        <v>386</v>
      </c>
      <c r="B9" s="63"/>
      <c r="C9" s="63"/>
      <c r="D9" s="63"/>
      <c r="E9" s="63"/>
      <c r="F9" s="63"/>
      <c r="G9" s="63"/>
      <c r="H9" s="63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F15" sqref="F15"/>
    </sheetView>
  </sheetViews>
  <sheetFormatPr defaultColWidth="9.140625" defaultRowHeight="14.25" customHeight="1"/>
  <cols>
    <col min="1" max="1" width="10.28125" style="14" customWidth="1"/>
    <col min="2" max="3" width="23.8515625" style="14" customWidth="1"/>
    <col min="4" max="4" width="15.140625" style="14" customWidth="1"/>
    <col min="5" max="5" width="17.7109375" style="14" customWidth="1"/>
    <col min="6" max="6" width="15.140625" style="14" customWidth="1"/>
    <col min="7" max="7" width="17.7109375" style="14" customWidth="1"/>
    <col min="8" max="11" width="15.421875" style="14" customWidth="1"/>
    <col min="12" max="12" width="9.140625" style="14" customWidth="1"/>
    <col min="13" max="16384" width="9.140625" style="14" customWidth="1"/>
  </cols>
  <sheetData>
    <row r="1" spans="4:11" s="14" customFormat="1" ht="13.5" customHeight="1">
      <c r="D1" s="15"/>
      <c r="E1" s="15"/>
      <c r="F1" s="15"/>
      <c r="G1" s="15"/>
      <c r="H1" s="16"/>
      <c r="I1" s="16"/>
      <c r="J1" s="16"/>
      <c r="K1" s="17"/>
    </row>
    <row r="2" spans="1:11" s="14" customFormat="1" ht="27.75" customHeight="1">
      <c r="A2" s="45" t="s">
        <v>613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14" customFormat="1" ht="13.5" customHeight="1">
      <c r="A3" s="19" t="s">
        <v>33</v>
      </c>
      <c r="B3" s="20"/>
      <c r="C3" s="20"/>
      <c r="D3" s="20"/>
      <c r="E3" s="20"/>
      <c r="F3" s="20"/>
      <c r="G3" s="20"/>
      <c r="H3" s="21"/>
      <c r="I3" s="21"/>
      <c r="J3" s="21"/>
      <c r="K3" s="22" t="s">
        <v>452</v>
      </c>
    </row>
    <row r="4" spans="1:11" s="14" customFormat="1" ht="21.75" customHeight="1">
      <c r="A4" s="23" t="s">
        <v>453</v>
      </c>
      <c r="B4" s="23" t="s">
        <v>390</v>
      </c>
      <c r="C4" s="23" t="s">
        <v>454</v>
      </c>
      <c r="D4" s="24" t="s">
        <v>391</v>
      </c>
      <c r="E4" s="24" t="s">
        <v>392</v>
      </c>
      <c r="F4" s="24" t="s">
        <v>455</v>
      </c>
      <c r="G4" s="24" t="s">
        <v>456</v>
      </c>
      <c r="H4" s="30" t="s">
        <v>86</v>
      </c>
      <c r="I4" s="25" t="s">
        <v>614</v>
      </c>
      <c r="J4" s="26"/>
      <c r="K4" s="27"/>
    </row>
    <row r="5" spans="1:11" s="14" customFormat="1" ht="21.75" customHeight="1">
      <c r="A5" s="28"/>
      <c r="B5" s="28"/>
      <c r="C5" s="28"/>
      <c r="D5" s="29"/>
      <c r="E5" s="29"/>
      <c r="F5" s="29"/>
      <c r="G5" s="29"/>
      <c r="H5" s="46"/>
      <c r="I5" s="24" t="s">
        <v>89</v>
      </c>
      <c r="J5" s="24" t="s">
        <v>90</v>
      </c>
      <c r="K5" s="24" t="s">
        <v>91</v>
      </c>
    </row>
    <row r="6" spans="1:11" s="14" customFormat="1" ht="40.5" customHeight="1">
      <c r="A6" s="31"/>
      <c r="B6" s="31"/>
      <c r="C6" s="31"/>
      <c r="D6" s="32"/>
      <c r="E6" s="32"/>
      <c r="F6" s="32"/>
      <c r="G6" s="32"/>
      <c r="H6" s="33"/>
      <c r="I6" s="32"/>
      <c r="J6" s="32"/>
      <c r="K6" s="32"/>
    </row>
    <row r="7" spans="1:11" s="14" customFormat="1" ht="15" customHeight="1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5">
        <v>10</v>
      </c>
      <c r="K7" s="35">
        <v>11</v>
      </c>
    </row>
    <row r="8" spans="1:11" s="14" customFormat="1" ht="15" customHeight="1">
      <c r="A8" s="34"/>
      <c r="B8" s="34" t="s">
        <v>564</v>
      </c>
      <c r="C8" s="34"/>
      <c r="D8" s="34"/>
      <c r="E8" s="34"/>
      <c r="F8" s="34"/>
      <c r="G8" s="34"/>
      <c r="H8" s="34"/>
      <c r="I8" s="34"/>
      <c r="J8" s="35"/>
      <c r="K8" s="35"/>
    </row>
    <row r="9" spans="1:11" s="14" customFormat="1" ht="18.75" customHeight="1">
      <c r="A9" s="47"/>
      <c r="B9" s="38" t="s">
        <v>77</v>
      </c>
      <c r="C9" s="47"/>
      <c r="D9" s="47"/>
      <c r="E9" s="47"/>
      <c r="F9" s="47"/>
      <c r="G9" s="47"/>
      <c r="H9" s="48" t="s">
        <v>77</v>
      </c>
      <c r="I9" s="48" t="s">
        <v>77</v>
      </c>
      <c r="J9" s="48" t="s">
        <v>77</v>
      </c>
      <c r="K9" s="48"/>
    </row>
    <row r="10" spans="1:11" s="14" customFormat="1" ht="18.75" customHeight="1">
      <c r="A10" s="40" t="s">
        <v>77</v>
      </c>
      <c r="B10" s="40" t="s">
        <v>77</v>
      </c>
      <c r="C10" s="40" t="s">
        <v>77</v>
      </c>
      <c r="D10" s="40" t="s">
        <v>77</v>
      </c>
      <c r="E10" s="40" t="s">
        <v>77</v>
      </c>
      <c r="F10" s="40" t="s">
        <v>77</v>
      </c>
      <c r="G10" s="40" t="s">
        <v>77</v>
      </c>
      <c r="H10" s="39" t="s">
        <v>77</v>
      </c>
      <c r="I10" s="39" t="s">
        <v>77</v>
      </c>
      <c r="J10" s="39" t="s">
        <v>77</v>
      </c>
      <c r="K10" s="39"/>
    </row>
    <row r="11" spans="1:11" s="14" customFormat="1" ht="18.75" customHeight="1">
      <c r="A11" s="49" t="s">
        <v>130</v>
      </c>
      <c r="B11" s="50"/>
      <c r="C11" s="50"/>
      <c r="D11" s="50"/>
      <c r="E11" s="50"/>
      <c r="F11" s="50"/>
      <c r="G11" s="50"/>
      <c r="H11" s="43" t="s">
        <v>77</v>
      </c>
      <c r="I11" s="39" t="s">
        <v>77</v>
      </c>
      <c r="J11" s="39" t="s">
        <v>77</v>
      </c>
      <c r="K11" s="39"/>
    </row>
    <row r="12" spans="1:7" ht="30" customHeight="1">
      <c r="A12" s="44" t="s">
        <v>386</v>
      </c>
      <c r="B12" s="44"/>
      <c r="C12" s="44"/>
      <c r="D12" s="44"/>
      <c r="E12" s="44"/>
      <c r="F12" s="44"/>
      <c r="G12" s="44"/>
    </row>
  </sheetData>
  <sheetProtection/>
  <mergeCells count="16">
    <mergeCell ref="A2:K2"/>
    <mergeCell ref="A3:G3"/>
    <mergeCell ref="I4:K4"/>
    <mergeCell ref="A11:G11"/>
    <mergeCell ref="A12:G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orientation="landscape" paperSize="9" scale="7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zoomScaleSheetLayoutView="100" workbookViewId="0" topLeftCell="A1">
      <selection activeCell="C20" sqref="C20"/>
    </sheetView>
  </sheetViews>
  <sheetFormatPr defaultColWidth="9.140625" defaultRowHeight="14.25" customHeight="1"/>
  <cols>
    <col min="1" max="1" width="35.28125" style="14" customWidth="1"/>
    <col min="2" max="4" width="28.00390625" style="14" customWidth="1"/>
    <col min="5" max="7" width="23.8515625" style="14" customWidth="1"/>
    <col min="8" max="8" width="9.140625" style="14" customWidth="1"/>
    <col min="9" max="16384" width="9.140625" style="14" customWidth="1"/>
  </cols>
  <sheetData>
    <row r="1" spans="4:7" s="14" customFormat="1" ht="13.5" customHeight="1">
      <c r="D1" s="15"/>
      <c r="E1" s="16"/>
      <c r="F1" s="16"/>
      <c r="G1" s="17"/>
    </row>
    <row r="2" spans="1:7" s="14" customFormat="1" ht="27.75" customHeight="1">
      <c r="A2" s="18" t="s">
        <v>615</v>
      </c>
      <c r="B2" s="18"/>
      <c r="C2" s="18"/>
      <c r="D2" s="18"/>
      <c r="E2" s="18"/>
      <c r="F2" s="18"/>
      <c r="G2" s="18"/>
    </row>
    <row r="3" spans="1:7" s="14" customFormat="1" ht="13.5" customHeight="1">
      <c r="A3" s="19" t="s">
        <v>33</v>
      </c>
      <c r="B3" s="20"/>
      <c r="C3" s="20"/>
      <c r="D3" s="20"/>
      <c r="E3" s="21"/>
      <c r="F3" s="21"/>
      <c r="G3" s="22" t="s">
        <v>452</v>
      </c>
    </row>
    <row r="4" spans="1:7" s="14" customFormat="1" ht="21.75" customHeight="1">
      <c r="A4" s="23" t="s">
        <v>454</v>
      </c>
      <c r="B4" s="23" t="s">
        <v>453</v>
      </c>
      <c r="C4" s="23" t="s">
        <v>390</v>
      </c>
      <c r="D4" s="24" t="s">
        <v>616</v>
      </c>
      <c r="E4" s="25" t="s">
        <v>89</v>
      </c>
      <c r="F4" s="26"/>
      <c r="G4" s="27"/>
    </row>
    <row r="5" spans="1:7" s="14" customFormat="1" ht="21.75" customHeight="1">
      <c r="A5" s="28"/>
      <c r="B5" s="28"/>
      <c r="C5" s="28"/>
      <c r="D5" s="29"/>
      <c r="E5" s="30" t="s">
        <v>617</v>
      </c>
      <c r="F5" s="24" t="s">
        <v>618</v>
      </c>
      <c r="G5" s="24" t="s">
        <v>619</v>
      </c>
    </row>
    <row r="6" spans="1:7" s="14" customFormat="1" ht="40.5" customHeight="1">
      <c r="A6" s="31"/>
      <c r="B6" s="31"/>
      <c r="C6" s="31"/>
      <c r="D6" s="32"/>
      <c r="E6" s="33"/>
      <c r="F6" s="32"/>
      <c r="G6" s="32"/>
    </row>
    <row r="7" spans="1:7" s="14" customFormat="1" ht="15" customHeight="1">
      <c r="A7" s="34">
        <v>1</v>
      </c>
      <c r="B7" s="34">
        <v>2</v>
      </c>
      <c r="C7" s="34">
        <v>3</v>
      </c>
      <c r="D7" s="34">
        <v>4</v>
      </c>
      <c r="E7" s="34">
        <v>8</v>
      </c>
      <c r="F7" s="34">
        <v>9</v>
      </c>
      <c r="G7" s="35">
        <v>10</v>
      </c>
    </row>
    <row r="8" spans="1:7" s="14" customFormat="1" ht="17.25" customHeight="1">
      <c r="A8" s="36" t="s">
        <v>564</v>
      </c>
      <c r="B8" s="37"/>
      <c r="C8" s="37"/>
      <c r="D8" s="38"/>
      <c r="E8" s="39" t="s">
        <v>77</v>
      </c>
      <c r="F8" s="39" t="s">
        <v>77</v>
      </c>
      <c r="G8" s="39" t="s">
        <v>77</v>
      </c>
    </row>
    <row r="9" spans="1:7" s="14" customFormat="1" ht="18.75" customHeight="1">
      <c r="A9" s="40"/>
      <c r="B9" s="40" t="s">
        <v>77</v>
      </c>
      <c r="C9" s="40" t="s">
        <v>77</v>
      </c>
      <c r="D9" s="40" t="s">
        <v>77</v>
      </c>
      <c r="E9" s="39" t="s">
        <v>77</v>
      </c>
      <c r="F9" s="39" t="s">
        <v>77</v>
      </c>
      <c r="G9" s="39" t="s">
        <v>77</v>
      </c>
    </row>
    <row r="10" spans="1:7" s="14" customFormat="1" ht="18.75" customHeight="1">
      <c r="A10" s="41" t="s">
        <v>86</v>
      </c>
      <c r="B10" s="42"/>
      <c r="C10" s="42"/>
      <c r="D10" s="42"/>
      <c r="E10" s="43" t="s">
        <v>77</v>
      </c>
      <c r="F10" s="39" t="s">
        <v>77</v>
      </c>
      <c r="G10" s="39" t="s">
        <v>77</v>
      </c>
    </row>
    <row r="11" spans="1:3" ht="25.5" customHeight="1">
      <c r="A11" s="44" t="s">
        <v>386</v>
      </c>
      <c r="B11" s="44"/>
      <c r="C11" s="44"/>
    </row>
    <row r="12" spans="1:4" ht="19.5" customHeight="1">
      <c r="A12" s="44"/>
      <c r="B12" s="44"/>
      <c r="C12" s="44"/>
      <c r="D12" s="44"/>
    </row>
  </sheetData>
  <sheetProtection/>
  <mergeCells count="13">
    <mergeCell ref="A2:G2"/>
    <mergeCell ref="A3:D3"/>
    <mergeCell ref="E4:G4"/>
    <mergeCell ref="A10:D10"/>
    <mergeCell ref="A11:C11"/>
    <mergeCell ref="A12:D12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 scale="6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B13" sqref="B13"/>
    </sheetView>
  </sheetViews>
  <sheetFormatPr defaultColWidth="8.8515625" defaultRowHeight="12.75"/>
  <cols>
    <col min="1" max="1" width="90.140625" style="8" customWidth="1"/>
  </cols>
  <sheetData>
    <row r="1" ht="21">
      <c r="A1" s="2" t="s">
        <v>620</v>
      </c>
    </row>
    <row r="2" ht="21" customHeight="1">
      <c r="A2" s="9" t="s">
        <v>33</v>
      </c>
    </row>
    <row r="3" ht="19.5" customHeight="1">
      <c r="A3" s="10" t="s">
        <v>621</v>
      </c>
    </row>
    <row r="4" ht="19.5" customHeight="1">
      <c r="A4" s="4" t="s">
        <v>622</v>
      </c>
    </row>
    <row r="5" ht="19.5" customHeight="1">
      <c r="A5" s="11" t="s">
        <v>623</v>
      </c>
    </row>
    <row r="6" ht="19.5" customHeight="1">
      <c r="A6" s="4" t="s">
        <v>622</v>
      </c>
    </row>
    <row r="7" ht="19.5" customHeight="1">
      <c r="A7" s="11" t="s">
        <v>624</v>
      </c>
    </row>
    <row r="8" ht="19.5" customHeight="1">
      <c r="A8" s="4" t="s">
        <v>622</v>
      </c>
    </row>
    <row r="9" ht="19.5" customHeight="1">
      <c r="A9" s="11" t="s">
        <v>625</v>
      </c>
    </row>
    <row r="10" ht="19.5" customHeight="1">
      <c r="A10" s="4" t="s">
        <v>622</v>
      </c>
    </row>
    <row r="11" ht="19.5" customHeight="1">
      <c r="A11" s="11" t="s">
        <v>626</v>
      </c>
    </row>
    <row r="12" ht="19.5" customHeight="1">
      <c r="A12" s="4" t="s">
        <v>622</v>
      </c>
    </row>
    <row r="13" ht="19.5" customHeight="1">
      <c r="A13" s="11" t="s">
        <v>627</v>
      </c>
    </row>
    <row r="14" ht="19.5" customHeight="1">
      <c r="A14" s="4" t="s">
        <v>622</v>
      </c>
    </row>
    <row r="15" ht="19.5" customHeight="1">
      <c r="A15" s="11" t="s">
        <v>628</v>
      </c>
    </row>
    <row r="16" ht="19.5" customHeight="1">
      <c r="A16" s="4" t="s">
        <v>622</v>
      </c>
    </row>
    <row r="17" ht="19.5" customHeight="1">
      <c r="A17" s="12" t="s">
        <v>629</v>
      </c>
    </row>
    <row r="18" ht="19.5" customHeight="1">
      <c r="A18" s="4" t="s">
        <v>622</v>
      </c>
    </row>
    <row r="19" ht="27" customHeight="1">
      <c r="A19" s="13" t="s">
        <v>386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A4" sqref="A4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630</v>
      </c>
    </row>
    <row r="2" ht="27.75" customHeight="1">
      <c r="A2" s="3" t="s">
        <v>33</v>
      </c>
    </row>
    <row r="3" ht="253.5" customHeight="1">
      <c r="A3" s="4" t="s">
        <v>631</v>
      </c>
    </row>
    <row r="4" ht="48.75" customHeight="1">
      <c r="A4" s="5" t="s">
        <v>632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workbookViewId="0" topLeftCell="A1">
      <pane xSplit="1" ySplit="6" topLeftCell="B7" activePane="bottomRight" state="frozen"/>
      <selection pane="bottomRight" activeCell="A23" sqref="A23"/>
    </sheetView>
  </sheetViews>
  <sheetFormatPr defaultColWidth="8.00390625" defaultRowHeight="12.75"/>
  <cols>
    <col min="1" max="1" width="39.57421875" style="100" customWidth="1"/>
    <col min="2" max="2" width="43.140625" style="100" customWidth="1"/>
    <col min="3" max="3" width="40.421875" style="100" customWidth="1"/>
    <col min="4" max="4" width="46.140625" style="100" customWidth="1"/>
    <col min="5" max="5" width="8.00390625" style="65" customWidth="1"/>
    <col min="6" max="16384" width="8.00390625" style="65" customWidth="1"/>
  </cols>
  <sheetData>
    <row r="1" spans="1:4" ht="16.5" customHeight="1">
      <c r="A1" s="428"/>
      <c r="B1" s="101"/>
      <c r="C1" s="101"/>
      <c r="D1" s="155"/>
    </row>
    <row r="2" spans="1:4" ht="36" customHeight="1">
      <c r="A2" s="66" t="s">
        <v>32</v>
      </c>
      <c r="B2" s="429"/>
      <c r="C2" s="429"/>
      <c r="D2" s="429"/>
    </row>
    <row r="3" spans="1:4" ht="21" customHeight="1">
      <c r="A3" s="104" t="s">
        <v>33</v>
      </c>
      <c r="B3" s="374"/>
      <c r="C3" s="374"/>
      <c r="D3" s="154" t="s">
        <v>34</v>
      </c>
    </row>
    <row r="4" spans="1:4" ht="19.5" customHeight="1">
      <c r="A4" s="25" t="s">
        <v>35</v>
      </c>
      <c r="B4" s="27"/>
      <c r="C4" s="25" t="s">
        <v>36</v>
      </c>
      <c r="D4" s="27"/>
    </row>
    <row r="5" spans="1:4" ht="19.5" customHeight="1">
      <c r="A5" s="30" t="s">
        <v>37</v>
      </c>
      <c r="B5" s="30" t="s">
        <v>38</v>
      </c>
      <c r="C5" s="30" t="s">
        <v>39</v>
      </c>
      <c r="D5" s="30" t="s">
        <v>38</v>
      </c>
    </row>
    <row r="6" spans="1:4" ht="19.5" customHeight="1">
      <c r="A6" s="33"/>
      <c r="B6" s="33"/>
      <c r="C6" s="33"/>
      <c r="D6" s="33"/>
    </row>
    <row r="7" spans="1:4" ht="20.25" customHeight="1">
      <c r="A7" s="380" t="s">
        <v>40</v>
      </c>
      <c r="B7" s="377">
        <v>361.86</v>
      </c>
      <c r="C7" s="380" t="s">
        <v>41</v>
      </c>
      <c r="D7" s="377"/>
    </row>
    <row r="8" spans="1:4" ht="20.25" customHeight="1">
      <c r="A8" s="380" t="s">
        <v>42</v>
      </c>
      <c r="B8" s="377"/>
      <c r="C8" s="380" t="s">
        <v>43</v>
      </c>
      <c r="D8" s="377"/>
    </row>
    <row r="9" spans="1:4" ht="20.25" customHeight="1">
      <c r="A9" s="380" t="s">
        <v>44</v>
      </c>
      <c r="B9" s="377"/>
      <c r="C9" s="380" t="s">
        <v>45</v>
      </c>
      <c r="D9" s="377"/>
    </row>
    <row r="10" spans="1:4" ht="20.25" customHeight="1">
      <c r="A10" s="380" t="s">
        <v>46</v>
      </c>
      <c r="B10" s="378"/>
      <c r="C10" s="380" t="s">
        <v>47</v>
      </c>
      <c r="D10" s="377"/>
    </row>
    <row r="11" spans="1:4" ht="20.25" customHeight="1">
      <c r="A11" s="380" t="s">
        <v>48</v>
      </c>
      <c r="B11" s="378">
        <f>SUM(B12:B17)</f>
        <v>450</v>
      </c>
      <c r="C11" s="380" t="s">
        <v>49</v>
      </c>
      <c r="D11" s="377"/>
    </row>
    <row r="12" spans="1:4" ht="20.25" customHeight="1">
      <c r="A12" s="380" t="s">
        <v>50</v>
      </c>
      <c r="B12" s="378">
        <v>450</v>
      </c>
      <c r="C12" s="380" t="s">
        <v>51</v>
      </c>
      <c r="D12" s="377"/>
    </row>
    <row r="13" spans="1:4" ht="20.25" customHeight="1">
      <c r="A13" s="380" t="s">
        <v>52</v>
      </c>
      <c r="B13" s="378"/>
      <c r="C13" s="380" t="s">
        <v>53</v>
      </c>
      <c r="D13" s="377"/>
    </row>
    <row r="14" spans="1:4" ht="20.25" customHeight="1">
      <c r="A14" s="380" t="s">
        <v>54</v>
      </c>
      <c r="B14" s="378"/>
      <c r="C14" s="380" t="s">
        <v>55</v>
      </c>
      <c r="D14" s="377">
        <v>32.96</v>
      </c>
    </row>
    <row r="15" spans="1:4" ht="20.25" customHeight="1">
      <c r="A15" s="430" t="s">
        <v>56</v>
      </c>
      <c r="B15" s="431"/>
      <c r="C15" s="380" t="s">
        <v>57</v>
      </c>
      <c r="D15" s="377">
        <v>755.8</v>
      </c>
    </row>
    <row r="16" spans="1:4" ht="20.25" customHeight="1">
      <c r="A16" s="430" t="s">
        <v>58</v>
      </c>
      <c r="B16" s="432"/>
      <c r="C16" s="380" t="s">
        <v>59</v>
      </c>
      <c r="D16" s="377"/>
    </row>
    <row r="17" spans="1:4" ht="20.25" customHeight="1">
      <c r="A17" s="430" t="s">
        <v>60</v>
      </c>
      <c r="B17" s="432"/>
      <c r="C17" s="380" t="s">
        <v>61</v>
      </c>
      <c r="D17" s="377"/>
    </row>
    <row r="18" spans="1:4" ht="20.25" customHeight="1">
      <c r="A18" s="432"/>
      <c r="B18" s="432"/>
      <c r="C18" s="380" t="s">
        <v>62</v>
      </c>
      <c r="D18" s="377"/>
    </row>
    <row r="19" spans="1:4" ht="20.25" customHeight="1">
      <c r="A19" s="432"/>
      <c r="B19" s="432"/>
      <c r="C19" s="380" t="s">
        <v>63</v>
      </c>
      <c r="D19" s="377"/>
    </row>
    <row r="20" spans="1:4" ht="20.25" customHeight="1">
      <c r="A20" s="432"/>
      <c r="B20" s="432"/>
      <c r="C20" s="380" t="s">
        <v>64</v>
      </c>
      <c r="D20" s="377"/>
    </row>
    <row r="21" spans="1:4" ht="20.25" customHeight="1">
      <c r="A21" s="432"/>
      <c r="B21" s="432"/>
      <c r="C21" s="380" t="s">
        <v>65</v>
      </c>
      <c r="D21" s="377"/>
    </row>
    <row r="22" spans="1:4" ht="20.25" customHeight="1">
      <c r="A22" s="432"/>
      <c r="B22" s="432"/>
      <c r="C22" s="380" t="s">
        <v>66</v>
      </c>
      <c r="D22" s="377"/>
    </row>
    <row r="23" spans="1:4" ht="20.25" customHeight="1">
      <c r="A23" s="432"/>
      <c r="B23" s="432"/>
      <c r="C23" s="380" t="s">
        <v>67</v>
      </c>
      <c r="D23" s="377"/>
    </row>
    <row r="24" spans="1:4" ht="20.25" customHeight="1">
      <c r="A24" s="432"/>
      <c r="B24" s="432"/>
      <c r="C24" s="380" t="s">
        <v>68</v>
      </c>
      <c r="D24" s="377"/>
    </row>
    <row r="25" spans="1:4" ht="20.25" customHeight="1">
      <c r="A25" s="432"/>
      <c r="B25" s="432"/>
      <c r="C25" s="380" t="s">
        <v>69</v>
      </c>
      <c r="D25" s="377">
        <v>23.1</v>
      </c>
    </row>
    <row r="26" spans="1:4" ht="20.25" customHeight="1">
      <c r="A26" s="432"/>
      <c r="B26" s="432"/>
      <c r="C26" s="380" t="s">
        <v>70</v>
      </c>
      <c r="D26" s="377"/>
    </row>
    <row r="27" spans="1:4" ht="20.25" customHeight="1">
      <c r="A27" s="432"/>
      <c r="B27" s="432"/>
      <c r="C27" s="380" t="s">
        <v>71</v>
      </c>
      <c r="D27" s="377"/>
    </row>
    <row r="28" spans="1:4" ht="20.25" customHeight="1">
      <c r="A28" s="432"/>
      <c r="B28" s="432"/>
      <c r="C28" s="380" t="s">
        <v>72</v>
      </c>
      <c r="D28" s="377"/>
    </row>
    <row r="29" spans="1:4" ht="20.25" customHeight="1">
      <c r="A29" s="432"/>
      <c r="B29" s="432"/>
      <c r="C29" s="380" t="s">
        <v>73</v>
      </c>
      <c r="D29" s="377"/>
    </row>
    <row r="30" spans="1:4" ht="20.25" customHeight="1">
      <c r="A30" s="433" t="s">
        <v>74</v>
      </c>
      <c r="B30" s="434">
        <f>SUM(B7:B11)</f>
        <v>811.86</v>
      </c>
      <c r="C30" s="383" t="s">
        <v>75</v>
      </c>
      <c r="D30" s="381">
        <f>SUM(D7:D29)</f>
        <v>811.86</v>
      </c>
    </row>
    <row r="31" spans="1:4" ht="20.25" customHeight="1">
      <c r="A31" s="430" t="s">
        <v>76</v>
      </c>
      <c r="B31" s="435" t="s">
        <v>77</v>
      </c>
      <c r="C31" s="380" t="s">
        <v>78</v>
      </c>
      <c r="D31" s="418" t="s">
        <v>79</v>
      </c>
    </row>
    <row r="32" spans="1:4" ht="20.25" customHeight="1">
      <c r="A32" s="436" t="s">
        <v>80</v>
      </c>
      <c r="B32" s="434">
        <f>B30</f>
        <v>811.86</v>
      </c>
      <c r="C32" s="383" t="s">
        <v>81</v>
      </c>
      <c r="D32" s="437">
        <f>D30</f>
        <v>811.86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workbookViewId="0" topLeftCell="A1">
      <selection activeCell="D5" sqref="D5:D6"/>
    </sheetView>
  </sheetViews>
  <sheetFormatPr defaultColWidth="8.00390625" defaultRowHeight="14.25" customHeight="1"/>
  <cols>
    <col min="1" max="1" width="21.140625" style="100" customWidth="1"/>
    <col min="2" max="2" width="29.28125" style="100" customWidth="1"/>
    <col min="3" max="8" width="12.57421875" style="100" customWidth="1"/>
    <col min="9" max="9" width="8.8515625" style="100" customWidth="1"/>
    <col min="10" max="15" width="12.57421875" style="100" customWidth="1"/>
    <col min="16" max="16" width="8.00390625" style="65" customWidth="1"/>
    <col min="17" max="17" width="9.57421875" style="65" customWidth="1"/>
    <col min="18" max="18" width="9.7109375" style="65" customWidth="1"/>
    <col min="19" max="19" width="10.57421875" style="65" customWidth="1"/>
    <col min="20" max="21" width="10.140625" style="100" customWidth="1"/>
    <col min="22" max="22" width="8.00390625" style="65" customWidth="1"/>
    <col min="23" max="16384" width="8.00390625" style="65" customWidth="1"/>
  </cols>
  <sheetData>
    <row r="1" spans="1:21" ht="12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420"/>
      <c r="Q1" s="420"/>
      <c r="R1" s="420"/>
      <c r="S1" s="420"/>
      <c r="T1" s="425"/>
      <c r="U1" s="425" t="s">
        <v>82</v>
      </c>
    </row>
    <row r="2" spans="1:21" ht="36" customHeight="1">
      <c r="A2" s="406" t="s">
        <v>83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68"/>
      <c r="R2" s="68"/>
      <c r="S2" s="68"/>
      <c r="T2" s="67"/>
      <c r="U2" s="68"/>
    </row>
    <row r="3" spans="1:21" ht="20.25" customHeight="1">
      <c r="A3" s="104" t="s">
        <v>33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421"/>
      <c r="Q3" s="421"/>
      <c r="R3" s="421"/>
      <c r="S3" s="421"/>
      <c r="T3" s="426" t="s">
        <v>34</v>
      </c>
      <c r="U3" s="426" t="s">
        <v>34</v>
      </c>
    </row>
    <row r="4" spans="1:21" ht="18.75" customHeight="1">
      <c r="A4" s="407" t="s">
        <v>84</v>
      </c>
      <c r="B4" s="408" t="s">
        <v>85</v>
      </c>
      <c r="C4" s="408" t="s">
        <v>86</v>
      </c>
      <c r="D4" s="271" t="s">
        <v>87</v>
      </c>
      <c r="E4" s="409"/>
      <c r="F4" s="409"/>
      <c r="G4" s="409"/>
      <c r="H4" s="409"/>
      <c r="I4" s="409"/>
      <c r="J4" s="409"/>
      <c r="K4" s="409"/>
      <c r="L4" s="409"/>
      <c r="M4" s="409"/>
      <c r="N4" s="422"/>
      <c r="O4" s="400"/>
      <c r="P4" s="271" t="s">
        <v>76</v>
      </c>
      <c r="Q4" s="271"/>
      <c r="R4" s="271"/>
      <c r="S4" s="271"/>
      <c r="T4" s="409"/>
      <c r="U4" s="427"/>
    </row>
    <row r="5" spans="1:21" ht="18.75" customHeight="1">
      <c r="A5" s="410"/>
      <c r="B5" s="411"/>
      <c r="C5" s="411"/>
      <c r="D5" s="412" t="s">
        <v>88</v>
      </c>
      <c r="E5" s="412" t="s">
        <v>89</v>
      </c>
      <c r="F5" s="412" t="s">
        <v>90</v>
      </c>
      <c r="G5" s="412" t="s">
        <v>91</v>
      </c>
      <c r="H5" s="412" t="s">
        <v>92</v>
      </c>
      <c r="I5" s="423" t="s">
        <v>93</v>
      </c>
      <c r="J5" s="409"/>
      <c r="K5" s="409"/>
      <c r="L5" s="409"/>
      <c r="M5" s="409"/>
      <c r="N5" s="422"/>
      <c r="O5" s="400"/>
      <c r="P5" s="407" t="s">
        <v>88</v>
      </c>
      <c r="Q5" s="407" t="s">
        <v>89</v>
      </c>
      <c r="R5" s="407" t="s">
        <v>90</v>
      </c>
      <c r="S5" s="407" t="s">
        <v>91</v>
      </c>
      <c r="T5" s="407" t="s">
        <v>92</v>
      </c>
      <c r="U5" s="407" t="s">
        <v>93</v>
      </c>
    </row>
    <row r="6" spans="1:21" ht="33.75" customHeight="1">
      <c r="A6" s="413"/>
      <c r="B6" s="414"/>
      <c r="C6" s="414"/>
      <c r="D6" s="413"/>
      <c r="E6" s="413"/>
      <c r="F6" s="413"/>
      <c r="G6" s="413"/>
      <c r="H6" s="413"/>
      <c r="I6" s="414" t="s">
        <v>88</v>
      </c>
      <c r="J6" s="414" t="s">
        <v>94</v>
      </c>
      <c r="K6" s="414" t="s">
        <v>95</v>
      </c>
      <c r="L6" s="414" t="s">
        <v>96</v>
      </c>
      <c r="M6" s="414" t="s">
        <v>97</v>
      </c>
      <c r="N6" s="414" t="s">
        <v>98</v>
      </c>
      <c r="O6" s="414" t="s">
        <v>99</v>
      </c>
      <c r="P6" s="424"/>
      <c r="Q6" s="424"/>
      <c r="R6" s="424"/>
      <c r="S6" s="424"/>
      <c r="T6" s="424"/>
      <c r="U6" s="424"/>
    </row>
    <row r="7" spans="1:21" ht="16.5" customHeight="1">
      <c r="A7" s="396">
        <v>1</v>
      </c>
      <c r="B7" s="34">
        <v>2</v>
      </c>
      <c r="C7" s="34">
        <v>3</v>
      </c>
      <c r="D7" s="396">
        <v>4</v>
      </c>
      <c r="E7" s="34">
        <v>5</v>
      </c>
      <c r="F7" s="34">
        <v>6</v>
      </c>
      <c r="G7" s="396">
        <v>7</v>
      </c>
      <c r="H7" s="34">
        <v>8</v>
      </c>
      <c r="I7" s="34">
        <v>9</v>
      </c>
      <c r="J7" s="396">
        <v>10</v>
      </c>
      <c r="K7" s="34">
        <v>11</v>
      </c>
      <c r="L7" s="34">
        <v>12</v>
      </c>
      <c r="M7" s="396">
        <v>13</v>
      </c>
      <c r="N7" s="402">
        <v>14</v>
      </c>
      <c r="O7" s="34">
        <v>15</v>
      </c>
      <c r="P7" s="34">
        <v>16</v>
      </c>
      <c r="Q7" s="396">
        <v>17</v>
      </c>
      <c r="R7" s="34">
        <v>18</v>
      </c>
      <c r="S7" s="34">
        <v>19</v>
      </c>
      <c r="T7" s="396">
        <v>20</v>
      </c>
      <c r="U7" s="34">
        <v>0</v>
      </c>
    </row>
    <row r="8" spans="1:21" ht="16.5" customHeight="1">
      <c r="A8" s="173">
        <v>131019</v>
      </c>
      <c r="B8" s="173" t="s">
        <v>2</v>
      </c>
      <c r="C8" s="401">
        <f>D8+I8</f>
        <v>811.86</v>
      </c>
      <c r="D8" s="415">
        <f>SUM(E8:H8)</f>
        <v>361.86</v>
      </c>
      <c r="E8" s="401">
        <v>361.86</v>
      </c>
      <c r="F8" s="401"/>
      <c r="G8" s="415"/>
      <c r="H8" s="401"/>
      <c r="I8" s="401">
        <f>SUM(J8:O8)</f>
        <v>450</v>
      </c>
      <c r="J8" s="415">
        <v>450</v>
      </c>
      <c r="K8" s="34"/>
      <c r="L8" s="34"/>
      <c r="M8" s="402"/>
      <c r="N8" s="402"/>
      <c r="O8" s="34"/>
      <c r="P8" s="34"/>
      <c r="Q8" s="402"/>
      <c r="R8" s="34"/>
      <c r="S8" s="34"/>
      <c r="T8" s="402"/>
      <c r="U8" s="34"/>
    </row>
    <row r="9" spans="1:21" ht="16.5" customHeight="1">
      <c r="A9" s="358"/>
      <c r="B9" s="362"/>
      <c r="C9" s="34"/>
      <c r="D9" s="402"/>
      <c r="E9" s="34"/>
      <c r="F9" s="34"/>
      <c r="G9" s="402"/>
      <c r="H9" s="34"/>
      <c r="I9" s="34"/>
      <c r="J9" s="402"/>
      <c r="K9" s="34"/>
      <c r="L9" s="34"/>
      <c r="M9" s="402"/>
      <c r="N9" s="402"/>
      <c r="O9" s="34"/>
      <c r="P9" s="34"/>
      <c r="Q9" s="402"/>
      <c r="R9" s="34"/>
      <c r="S9" s="34"/>
      <c r="T9" s="402"/>
      <c r="U9" s="34"/>
    </row>
    <row r="10" spans="1:21" ht="16.5" customHeight="1">
      <c r="A10" s="416"/>
      <c r="B10" s="417"/>
      <c r="C10" s="34"/>
      <c r="D10" s="402"/>
      <c r="E10" s="34"/>
      <c r="F10" s="34"/>
      <c r="G10" s="402"/>
      <c r="H10" s="34"/>
      <c r="I10" s="34"/>
      <c r="J10" s="402"/>
      <c r="K10" s="34"/>
      <c r="L10" s="34"/>
      <c r="M10" s="402"/>
      <c r="N10" s="402"/>
      <c r="O10" s="34"/>
      <c r="P10" s="34"/>
      <c r="Q10" s="402"/>
      <c r="R10" s="34"/>
      <c r="S10" s="34"/>
      <c r="T10" s="402"/>
      <c r="U10" s="34"/>
    </row>
    <row r="11" spans="1:21" ht="16.5" customHeight="1">
      <c r="A11" s="402"/>
      <c r="B11" s="34"/>
      <c r="C11" s="34"/>
      <c r="D11" s="402"/>
      <c r="E11" s="34"/>
      <c r="F11" s="34"/>
      <c r="G11" s="402"/>
      <c r="H11" s="34"/>
      <c r="I11" s="34"/>
      <c r="J11" s="402"/>
      <c r="K11" s="34"/>
      <c r="L11" s="34"/>
      <c r="M11" s="402"/>
      <c r="N11" s="402"/>
      <c r="O11" s="34"/>
      <c r="P11" s="34"/>
      <c r="Q11" s="402"/>
      <c r="R11" s="34"/>
      <c r="S11" s="34"/>
      <c r="T11" s="402"/>
      <c r="U11" s="34"/>
    </row>
    <row r="12" spans="1:21" ht="16.5" customHeight="1">
      <c r="A12" s="47" t="s">
        <v>77</v>
      </c>
      <c r="B12" s="47" t="s">
        <v>77</v>
      </c>
      <c r="C12" s="418" t="s">
        <v>77</v>
      </c>
      <c r="D12" s="418" t="s">
        <v>77</v>
      </c>
      <c r="E12" s="419" t="s">
        <v>77</v>
      </c>
      <c r="F12" s="419" t="s">
        <v>77</v>
      </c>
      <c r="G12" s="419" t="s">
        <v>77</v>
      </c>
      <c r="H12" s="419" t="s">
        <v>77</v>
      </c>
      <c r="I12" s="419" t="s">
        <v>77</v>
      </c>
      <c r="J12" s="419" t="s">
        <v>77</v>
      </c>
      <c r="K12" s="419" t="s">
        <v>77</v>
      </c>
      <c r="L12" s="419" t="s">
        <v>77</v>
      </c>
      <c r="M12" s="419" t="s">
        <v>77</v>
      </c>
      <c r="N12" s="419"/>
      <c r="O12" s="419" t="s">
        <v>77</v>
      </c>
      <c r="P12" s="419" t="s">
        <v>77</v>
      </c>
      <c r="Q12" s="419" t="s">
        <v>77</v>
      </c>
      <c r="R12" s="419"/>
      <c r="S12" s="419"/>
      <c r="T12" s="418"/>
      <c r="U12" s="419"/>
    </row>
    <row r="13" spans="1:21" ht="16.5" customHeight="1">
      <c r="A13" s="74" t="s">
        <v>86</v>
      </c>
      <c r="B13" s="419"/>
      <c r="C13" s="419">
        <f>SUM(C8:C12)</f>
        <v>811.86</v>
      </c>
      <c r="D13" s="419">
        <f>SUM(D8:D12)</f>
        <v>361.86</v>
      </c>
      <c r="E13" s="419">
        <f>SUM(E8:E12)</f>
        <v>361.86</v>
      </c>
      <c r="F13" s="419" t="s">
        <v>77</v>
      </c>
      <c r="G13" s="419" t="s">
        <v>77</v>
      </c>
      <c r="H13" s="419" t="s">
        <v>77</v>
      </c>
      <c r="I13" s="419">
        <f>SUM(I8:I12)</f>
        <v>450</v>
      </c>
      <c r="J13" s="419">
        <f>SUM(J8:J12)</f>
        <v>450</v>
      </c>
      <c r="K13" s="419" t="s">
        <v>77</v>
      </c>
      <c r="L13" s="419" t="s">
        <v>77</v>
      </c>
      <c r="M13" s="419" t="s">
        <v>77</v>
      </c>
      <c r="N13" s="419"/>
      <c r="O13" s="419" t="s">
        <v>77</v>
      </c>
      <c r="P13" s="419" t="s">
        <v>77</v>
      </c>
      <c r="Q13" s="419" t="s">
        <v>77</v>
      </c>
      <c r="R13" s="419"/>
      <c r="S13" s="419"/>
      <c r="T13" s="419"/>
      <c r="U13" s="419"/>
    </row>
  </sheetData>
  <sheetProtection/>
  <mergeCells count="21">
    <mergeCell ref="T1:U1"/>
    <mergeCell ref="A2:U2"/>
    <mergeCell ref="A3:D3"/>
    <mergeCell ref="T3:U3"/>
    <mergeCell ref="D4:O4"/>
    <mergeCell ref="P4:U4"/>
    <mergeCell ref="I5:O5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Zeros="0" workbookViewId="0" topLeftCell="A1">
      <selection activeCell="G12" sqref="G12"/>
    </sheetView>
  </sheetViews>
  <sheetFormatPr defaultColWidth="8.8515625" defaultRowHeight="14.25" customHeight="1"/>
  <cols>
    <col min="1" max="1" width="14.28125" style="100" customWidth="1"/>
    <col min="2" max="2" width="46.8515625" style="100" customWidth="1"/>
    <col min="3" max="3" width="15.421875" style="100" customWidth="1"/>
    <col min="4" max="8" width="18.8515625" style="100" customWidth="1"/>
    <col min="9" max="9" width="15.57421875" style="100" customWidth="1"/>
    <col min="10" max="10" width="14.140625" style="100" customWidth="1"/>
    <col min="11" max="16" width="18.8515625" style="100" customWidth="1"/>
    <col min="17" max="17" width="9.140625" style="100" customWidth="1"/>
    <col min="18" max="16384" width="9.140625" style="100" bestFit="1" customWidth="1"/>
  </cols>
  <sheetData>
    <row r="1" spans="1:16" ht="15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280"/>
    </row>
    <row r="2" spans="1:16" ht="28.5" customHeight="1">
      <c r="A2" s="67" t="s">
        <v>100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5" customHeight="1">
      <c r="A3" s="387" t="s">
        <v>33</v>
      </c>
      <c r="B3" s="388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5"/>
      <c r="N3" s="105"/>
      <c r="O3" s="105"/>
      <c r="P3" s="163" t="s">
        <v>34</v>
      </c>
    </row>
    <row r="4" spans="1:16" ht="17.25" customHeight="1">
      <c r="A4" s="389" t="s">
        <v>101</v>
      </c>
      <c r="B4" s="389" t="s">
        <v>102</v>
      </c>
      <c r="C4" s="390" t="s">
        <v>86</v>
      </c>
      <c r="D4" s="391" t="s">
        <v>89</v>
      </c>
      <c r="E4" s="392"/>
      <c r="F4" s="393"/>
      <c r="G4" s="285" t="s">
        <v>90</v>
      </c>
      <c r="H4" s="285" t="s">
        <v>91</v>
      </c>
      <c r="I4" s="285" t="s">
        <v>103</v>
      </c>
      <c r="J4" s="285" t="s">
        <v>93</v>
      </c>
      <c r="K4" s="285"/>
      <c r="L4" s="285"/>
      <c r="M4" s="285"/>
      <c r="N4" s="285"/>
      <c r="O4" s="285"/>
      <c r="P4" s="285"/>
    </row>
    <row r="5" spans="1:16" ht="24">
      <c r="A5" s="394"/>
      <c r="B5" s="394"/>
      <c r="C5" s="395"/>
      <c r="D5" s="285" t="s">
        <v>88</v>
      </c>
      <c r="E5" s="285" t="s">
        <v>104</v>
      </c>
      <c r="F5" s="285" t="s">
        <v>105</v>
      </c>
      <c r="G5" s="285"/>
      <c r="H5" s="285"/>
      <c r="I5" s="285"/>
      <c r="J5" s="285" t="s">
        <v>88</v>
      </c>
      <c r="K5" s="285" t="s">
        <v>106</v>
      </c>
      <c r="L5" s="285" t="s">
        <v>107</v>
      </c>
      <c r="M5" s="285" t="s">
        <v>108</v>
      </c>
      <c r="N5" s="285" t="s">
        <v>109</v>
      </c>
      <c r="O5" s="285" t="s">
        <v>110</v>
      </c>
      <c r="P5" s="285" t="s">
        <v>111</v>
      </c>
    </row>
    <row r="6" spans="1:16" ht="16.5" customHeight="1">
      <c r="A6" s="34">
        <v>1</v>
      </c>
      <c r="B6" s="34">
        <v>2</v>
      </c>
      <c r="C6" s="396">
        <v>3</v>
      </c>
      <c r="D6" s="34">
        <v>4</v>
      </c>
      <c r="E6" s="34">
        <v>5</v>
      </c>
      <c r="F6" s="34">
        <v>6</v>
      </c>
      <c r="G6" s="34">
        <v>7</v>
      </c>
      <c r="H6" s="396">
        <v>8</v>
      </c>
      <c r="I6" s="34">
        <v>9</v>
      </c>
      <c r="J6" s="34">
        <v>10</v>
      </c>
      <c r="K6" s="396">
        <v>11</v>
      </c>
      <c r="L6" s="34">
        <v>11</v>
      </c>
      <c r="M6" s="34">
        <v>13</v>
      </c>
      <c r="N6" s="396">
        <v>14</v>
      </c>
      <c r="O6" s="402">
        <v>15</v>
      </c>
      <c r="P6" s="403">
        <v>16</v>
      </c>
    </row>
    <row r="7" spans="1:16" s="78" customFormat="1" ht="20.25" customHeight="1">
      <c r="A7" s="358">
        <v>208</v>
      </c>
      <c r="B7" s="358" t="s">
        <v>112</v>
      </c>
      <c r="C7" s="365">
        <f>D7+G7+H7+I7+J7</f>
        <v>32.96</v>
      </c>
      <c r="D7" s="365">
        <f>E7+F7</f>
        <v>32.96</v>
      </c>
      <c r="E7" s="365">
        <f>E8+E10</f>
        <v>32.96</v>
      </c>
      <c r="F7" s="365"/>
      <c r="G7" s="365"/>
      <c r="H7" s="365"/>
      <c r="I7" s="365"/>
      <c r="J7" s="365">
        <f>SUM(K7:P7)</f>
        <v>0</v>
      </c>
      <c r="K7" s="365"/>
      <c r="L7" s="174"/>
      <c r="M7" s="174"/>
      <c r="N7" s="174"/>
      <c r="O7" s="174"/>
      <c r="P7" s="404"/>
    </row>
    <row r="8" spans="1:16" s="78" customFormat="1" ht="20.25" customHeight="1">
      <c r="A8" s="358">
        <v>20805</v>
      </c>
      <c r="B8" s="358" t="s">
        <v>113</v>
      </c>
      <c r="C8" s="365">
        <f aca="true" t="shared" si="0" ref="C8:C24">D8+G8+H8+I8+J8</f>
        <v>31.69</v>
      </c>
      <c r="D8" s="365">
        <f aca="true" t="shared" si="1" ref="D8:D24">E8+F8</f>
        <v>31.69</v>
      </c>
      <c r="E8" s="365">
        <f>E9</f>
        <v>31.69</v>
      </c>
      <c r="F8" s="365"/>
      <c r="G8" s="365"/>
      <c r="H8" s="365"/>
      <c r="I8" s="365"/>
      <c r="J8" s="365">
        <f aca="true" t="shared" si="2" ref="J8:J25">SUM(K8:P8)</f>
        <v>0</v>
      </c>
      <c r="K8" s="365"/>
      <c r="L8" s="174"/>
      <c r="M8" s="174"/>
      <c r="N8" s="174"/>
      <c r="O8" s="174"/>
      <c r="P8" s="404"/>
    </row>
    <row r="9" spans="1:16" s="78" customFormat="1" ht="20.25" customHeight="1">
      <c r="A9" s="358">
        <v>2080505</v>
      </c>
      <c r="B9" s="362" t="s">
        <v>114</v>
      </c>
      <c r="C9" s="365">
        <f t="shared" si="0"/>
        <v>31.69</v>
      </c>
      <c r="D9" s="365">
        <f t="shared" si="1"/>
        <v>31.69</v>
      </c>
      <c r="E9" s="365">
        <v>31.69</v>
      </c>
      <c r="F9" s="365"/>
      <c r="G9" s="365"/>
      <c r="H9" s="365"/>
      <c r="I9" s="365"/>
      <c r="J9" s="365">
        <f t="shared" si="2"/>
        <v>0</v>
      </c>
      <c r="K9" s="365"/>
      <c r="L9" s="174"/>
      <c r="M9" s="174"/>
      <c r="N9" s="174"/>
      <c r="O9" s="174"/>
      <c r="P9" s="404"/>
    </row>
    <row r="10" spans="1:16" s="78" customFormat="1" ht="20.25" customHeight="1">
      <c r="A10" s="358">
        <v>20808</v>
      </c>
      <c r="B10" s="364" t="s">
        <v>115</v>
      </c>
      <c r="C10" s="365">
        <f t="shared" si="0"/>
        <v>1.27</v>
      </c>
      <c r="D10" s="365">
        <f t="shared" si="1"/>
        <v>1.27</v>
      </c>
      <c r="E10" s="365">
        <f>E11</f>
        <v>1.27</v>
      </c>
      <c r="F10" s="365"/>
      <c r="G10" s="365"/>
      <c r="H10" s="365"/>
      <c r="I10" s="365"/>
      <c r="J10" s="365">
        <f t="shared" si="2"/>
        <v>0</v>
      </c>
      <c r="K10" s="365"/>
      <c r="L10" s="174"/>
      <c r="M10" s="174"/>
      <c r="N10" s="174"/>
      <c r="O10" s="174"/>
      <c r="P10" s="404"/>
    </row>
    <row r="11" spans="1:16" s="78" customFormat="1" ht="20.25" customHeight="1">
      <c r="A11" s="358">
        <v>2080801</v>
      </c>
      <c r="B11" s="364" t="s">
        <v>116</v>
      </c>
      <c r="C11" s="365">
        <f t="shared" si="0"/>
        <v>1.27</v>
      </c>
      <c r="D11" s="365">
        <f t="shared" si="1"/>
        <v>1.27</v>
      </c>
      <c r="E11" s="365">
        <v>1.27</v>
      </c>
      <c r="F11" s="365"/>
      <c r="G11" s="365"/>
      <c r="H11" s="365"/>
      <c r="I11" s="365"/>
      <c r="J11" s="365">
        <f t="shared" si="2"/>
        <v>0</v>
      </c>
      <c r="K11" s="365"/>
      <c r="L11" s="174"/>
      <c r="M11" s="174"/>
      <c r="N11" s="174"/>
      <c r="O11" s="174"/>
      <c r="P11" s="404"/>
    </row>
    <row r="12" spans="1:16" s="78" customFormat="1" ht="20.25" customHeight="1">
      <c r="A12" s="358">
        <v>210</v>
      </c>
      <c r="B12" s="364" t="s">
        <v>117</v>
      </c>
      <c r="C12" s="365">
        <f t="shared" si="0"/>
        <v>755.8</v>
      </c>
      <c r="D12" s="365">
        <f t="shared" si="1"/>
        <v>305.8</v>
      </c>
      <c r="E12" s="365">
        <f>E13+E16+E18</f>
        <v>305.8</v>
      </c>
      <c r="F12" s="365"/>
      <c r="G12" s="365"/>
      <c r="H12" s="365"/>
      <c r="I12" s="365"/>
      <c r="J12" s="365">
        <f t="shared" si="2"/>
        <v>450</v>
      </c>
      <c r="K12" s="365">
        <f>K13+K16+K18</f>
        <v>450</v>
      </c>
      <c r="L12" s="174"/>
      <c r="M12" s="174"/>
      <c r="N12" s="174"/>
      <c r="O12" s="174"/>
      <c r="P12" s="404"/>
    </row>
    <row r="13" spans="1:16" s="78" customFormat="1" ht="20.25" customHeight="1">
      <c r="A13" s="358">
        <v>21003</v>
      </c>
      <c r="B13" s="364" t="s">
        <v>118</v>
      </c>
      <c r="C13" s="365">
        <f t="shared" si="0"/>
        <v>692.6800000000001</v>
      </c>
      <c r="D13" s="365">
        <f t="shared" si="1"/>
        <v>242.68</v>
      </c>
      <c r="E13" s="365">
        <f>E14+E15</f>
        <v>242.68</v>
      </c>
      <c r="F13" s="365"/>
      <c r="G13" s="365"/>
      <c r="H13" s="365"/>
      <c r="I13" s="365"/>
      <c r="J13" s="365">
        <f t="shared" si="2"/>
        <v>450</v>
      </c>
      <c r="K13" s="365">
        <f>K14+K15</f>
        <v>450</v>
      </c>
      <c r="L13" s="174"/>
      <c r="M13" s="174"/>
      <c r="N13" s="174"/>
      <c r="O13" s="174"/>
      <c r="P13" s="404"/>
    </row>
    <row r="14" spans="1:16" s="78" customFormat="1" ht="20.25" customHeight="1">
      <c r="A14" s="358">
        <v>2100302</v>
      </c>
      <c r="B14" s="366" t="s">
        <v>119</v>
      </c>
      <c r="C14" s="365">
        <f t="shared" si="0"/>
        <v>684.62</v>
      </c>
      <c r="D14" s="365">
        <f t="shared" si="1"/>
        <v>234.62</v>
      </c>
      <c r="E14" s="365">
        <v>234.62</v>
      </c>
      <c r="F14" s="365"/>
      <c r="G14" s="365"/>
      <c r="H14" s="365"/>
      <c r="I14" s="365"/>
      <c r="J14" s="365">
        <f t="shared" si="2"/>
        <v>450</v>
      </c>
      <c r="K14" s="365">
        <v>450</v>
      </c>
      <c r="L14" s="174"/>
      <c r="M14" s="174"/>
      <c r="N14" s="174"/>
      <c r="O14" s="174"/>
      <c r="P14" s="404"/>
    </row>
    <row r="15" spans="1:16" s="78" customFormat="1" ht="20.25" customHeight="1">
      <c r="A15" s="358">
        <v>2100399</v>
      </c>
      <c r="B15" s="366" t="s">
        <v>120</v>
      </c>
      <c r="C15" s="365">
        <f t="shared" si="0"/>
        <v>8.06</v>
      </c>
      <c r="D15" s="365">
        <f t="shared" si="1"/>
        <v>8.06</v>
      </c>
      <c r="E15" s="365">
        <v>8.06</v>
      </c>
      <c r="F15" s="365"/>
      <c r="G15" s="365"/>
      <c r="H15" s="365"/>
      <c r="I15" s="365"/>
      <c r="J15" s="365">
        <f t="shared" si="2"/>
        <v>0</v>
      </c>
      <c r="K15" s="365"/>
      <c r="L15" s="174"/>
      <c r="M15" s="174"/>
      <c r="N15" s="174"/>
      <c r="O15" s="174"/>
      <c r="P15" s="404"/>
    </row>
    <row r="16" spans="1:16" s="78" customFormat="1" ht="20.25" customHeight="1">
      <c r="A16" s="358">
        <v>21007</v>
      </c>
      <c r="B16" s="364" t="s">
        <v>121</v>
      </c>
      <c r="C16" s="365">
        <f t="shared" si="0"/>
        <v>32.82</v>
      </c>
      <c r="D16" s="365">
        <f t="shared" si="1"/>
        <v>32.82</v>
      </c>
      <c r="E16" s="365">
        <f>E17</f>
        <v>32.82</v>
      </c>
      <c r="F16" s="365"/>
      <c r="G16" s="365"/>
      <c r="H16" s="365"/>
      <c r="I16" s="365"/>
      <c r="J16" s="365">
        <f t="shared" si="2"/>
        <v>0</v>
      </c>
      <c r="K16" s="365"/>
      <c r="L16" s="174"/>
      <c r="M16" s="174"/>
      <c r="N16" s="174"/>
      <c r="O16" s="174"/>
      <c r="P16" s="404"/>
    </row>
    <row r="17" spans="1:16" s="78" customFormat="1" ht="20.25" customHeight="1">
      <c r="A17" s="358">
        <v>2100717</v>
      </c>
      <c r="B17" s="366" t="s">
        <v>122</v>
      </c>
      <c r="C17" s="365">
        <f t="shared" si="0"/>
        <v>32.82</v>
      </c>
      <c r="D17" s="365">
        <f t="shared" si="1"/>
        <v>32.82</v>
      </c>
      <c r="E17" s="365">
        <v>32.82</v>
      </c>
      <c r="F17" s="365"/>
      <c r="G17" s="365"/>
      <c r="H17" s="365"/>
      <c r="I17" s="365"/>
      <c r="J17" s="365">
        <f t="shared" si="2"/>
        <v>0</v>
      </c>
      <c r="K17" s="365"/>
      <c r="L17" s="174"/>
      <c r="M17" s="174"/>
      <c r="N17" s="174"/>
      <c r="O17" s="174"/>
      <c r="P17" s="404"/>
    </row>
    <row r="18" spans="1:16" s="78" customFormat="1" ht="20.25" customHeight="1">
      <c r="A18" s="358">
        <v>21011</v>
      </c>
      <c r="B18" s="364" t="s">
        <v>123</v>
      </c>
      <c r="C18" s="365">
        <f t="shared" si="0"/>
        <v>30.3</v>
      </c>
      <c r="D18" s="365">
        <f t="shared" si="1"/>
        <v>30.3</v>
      </c>
      <c r="E18" s="365">
        <f>E19+E20+E21</f>
        <v>30.3</v>
      </c>
      <c r="F18" s="365"/>
      <c r="G18" s="365"/>
      <c r="H18" s="365"/>
      <c r="I18" s="365"/>
      <c r="J18" s="365">
        <f t="shared" si="2"/>
        <v>0</v>
      </c>
      <c r="K18" s="365"/>
      <c r="L18" s="174"/>
      <c r="M18" s="174"/>
      <c r="N18" s="174"/>
      <c r="O18" s="174"/>
      <c r="P18" s="404"/>
    </row>
    <row r="19" spans="1:16" s="78" customFormat="1" ht="20.25" customHeight="1">
      <c r="A19" s="358">
        <v>2101102</v>
      </c>
      <c r="B19" s="366" t="s">
        <v>124</v>
      </c>
      <c r="C19" s="365">
        <f t="shared" si="0"/>
        <v>19.04</v>
      </c>
      <c r="D19" s="365">
        <f t="shared" si="1"/>
        <v>19.04</v>
      </c>
      <c r="E19" s="365">
        <v>19.04</v>
      </c>
      <c r="F19" s="365"/>
      <c r="G19" s="365"/>
      <c r="H19" s="365"/>
      <c r="I19" s="365"/>
      <c r="J19" s="365">
        <f t="shared" si="2"/>
        <v>0</v>
      </c>
      <c r="K19" s="365"/>
      <c r="L19" s="174"/>
      <c r="M19" s="174"/>
      <c r="N19" s="174"/>
      <c r="O19" s="174"/>
      <c r="P19" s="404"/>
    </row>
    <row r="20" spans="1:16" s="78" customFormat="1" ht="20.25" customHeight="1">
      <c r="A20" s="358">
        <v>2101103</v>
      </c>
      <c r="B20" s="366" t="s">
        <v>125</v>
      </c>
      <c r="C20" s="365">
        <f t="shared" si="0"/>
        <v>10.5</v>
      </c>
      <c r="D20" s="365">
        <f t="shared" si="1"/>
        <v>10.5</v>
      </c>
      <c r="E20" s="365">
        <v>10.5</v>
      </c>
      <c r="F20" s="365"/>
      <c r="G20" s="365"/>
      <c r="H20" s="365"/>
      <c r="I20" s="365"/>
      <c r="J20" s="365">
        <f t="shared" si="2"/>
        <v>0</v>
      </c>
      <c r="K20" s="365"/>
      <c r="L20" s="174"/>
      <c r="M20" s="174"/>
      <c r="N20" s="174"/>
      <c r="O20" s="174"/>
      <c r="P20" s="404"/>
    </row>
    <row r="21" spans="1:16" s="78" customFormat="1" ht="20.25" customHeight="1">
      <c r="A21" s="358">
        <v>2101199</v>
      </c>
      <c r="B21" s="366" t="s">
        <v>126</v>
      </c>
      <c r="C21" s="365">
        <f t="shared" si="0"/>
        <v>0.76</v>
      </c>
      <c r="D21" s="365">
        <f t="shared" si="1"/>
        <v>0.76</v>
      </c>
      <c r="E21" s="365">
        <v>0.76</v>
      </c>
      <c r="F21" s="365"/>
      <c r="G21" s="365"/>
      <c r="H21" s="365"/>
      <c r="I21" s="365"/>
      <c r="J21" s="365">
        <f t="shared" si="2"/>
        <v>0</v>
      </c>
      <c r="K21" s="365"/>
      <c r="L21" s="174"/>
      <c r="M21" s="174"/>
      <c r="N21" s="174"/>
      <c r="O21" s="174"/>
      <c r="P21" s="404"/>
    </row>
    <row r="22" spans="1:16" s="78" customFormat="1" ht="20.25" customHeight="1">
      <c r="A22" s="358">
        <v>221</v>
      </c>
      <c r="B22" s="364" t="s">
        <v>127</v>
      </c>
      <c r="C22" s="365">
        <f t="shared" si="0"/>
        <v>23.1</v>
      </c>
      <c r="D22" s="365">
        <f t="shared" si="1"/>
        <v>23.1</v>
      </c>
      <c r="E22" s="365">
        <f>E23</f>
        <v>23.1</v>
      </c>
      <c r="F22" s="365"/>
      <c r="G22" s="365"/>
      <c r="H22" s="365"/>
      <c r="I22" s="365"/>
      <c r="J22" s="365">
        <f t="shared" si="2"/>
        <v>0</v>
      </c>
      <c r="K22" s="365"/>
      <c r="L22" s="174"/>
      <c r="M22" s="174"/>
      <c r="N22" s="174"/>
      <c r="O22" s="174"/>
      <c r="P22" s="404"/>
    </row>
    <row r="23" spans="1:16" s="78" customFormat="1" ht="20.25" customHeight="1">
      <c r="A23" s="358">
        <v>22102</v>
      </c>
      <c r="B23" s="362" t="s">
        <v>128</v>
      </c>
      <c r="C23" s="365">
        <f t="shared" si="0"/>
        <v>23.1</v>
      </c>
      <c r="D23" s="365">
        <f t="shared" si="1"/>
        <v>23.1</v>
      </c>
      <c r="E23" s="365">
        <f>E24</f>
        <v>23.1</v>
      </c>
      <c r="F23" s="365"/>
      <c r="G23" s="365"/>
      <c r="H23" s="365"/>
      <c r="I23" s="365"/>
      <c r="J23" s="365">
        <f t="shared" si="2"/>
        <v>0</v>
      </c>
      <c r="K23" s="365"/>
      <c r="L23" s="174"/>
      <c r="M23" s="174"/>
      <c r="N23" s="174"/>
      <c r="O23" s="174"/>
      <c r="P23" s="404"/>
    </row>
    <row r="24" spans="1:16" s="78" customFormat="1" ht="20.25" customHeight="1">
      <c r="A24" s="358">
        <v>2210201</v>
      </c>
      <c r="B24" s="366" t="s">
        <v>129</v>
      </c>
      <c r="C24" s="365">
        <f t="shared" si="0"/>
        <v>23.1</v>
      </c>
      <c r="D24" s="365">
        <f t="shared" si="1"/>
        <v>23.1</v>
      </c>
      <c r="E24" s="365">
        <v>23.1</v>
      </c>
      <c r="F24" s="365"/>
      <c r="G24" s="365"/>
      <c r="H24" s="365"/>
      <c r="I24" s="365"/>
      <c r="J24" s="365">
        <f t="shared" si="2"/>
        <v>0</v>
      </c>
      <c r="K24" s="365"/>
      <c r="L24" s="174"/>
      <c r="M24" s="174"/>
      <c r="N24" s="174"/>
      <c r="O24" s="174"/>
      <c r="P24" s="404"/>
    </row>
    <row r="25" spans="1:16" ht="20.25" customHeight="1">
      <c r="A25" s="369" t="s">
        <v>77</v>
      </c>
      <c r="B25" s="397"/>
      <c r="C25" s="398" t="s">
        <v>77</v>
      </c>
      <c r="D25" s="399"/>
      <c r="E25" s="399"/>
      <c r="F25" s="399"/>
      <c r="G25" s="399" t="s">
        <v>77</v>
      </c>
      <c r="H25" s="399"/>
      <c r="I25" s="399" t="s">
        <v>77</v>
      </c>
      <c r="J25" s="365">
        <f t="shared" si="2"/>
        <v>0</v>
      </c>
      <c r="K25" s="399" t="s">
        <v>77</v>
      </c>
      <c r="L25" s="399" t="s">
        <v>77</v>
      </c>
      <c r="M25" s="399" t="s">
        <v>77</v>
      </c>
      <c r="N25" s="399" t="s">
        <v>77</v>
      </c>
      <c r="O25" s="399"/>
      <c r="P25" s="399" t="s">
        <v>77</v>
      </c>
    </row>
    <row r="26" spans="1:16" s="100" customFormat="1" ht="17.25" customHeight="1">
      <c r="A26" s="270" t="s">
        <v>130</v>
      </c>
      <c r="B26" s="400" t="s">
        <v>130</v>
      </c>
      <c r="C26" s="401">
        <f aca="true" t="shared" si="3" ref="C26:K26">C7+C12+C22</f>
        <v>811.86</v>
      </c>
      <c r="D26" s="401">
        <f t="shared" si="3"/>
        <v>361.86</v>
      </c>
      <c r="E26" s="401">
        <f t="shared" si="3"/>
        <v>361.86</v>
      </c>
      <c r="F26" s="401">
        <f t="shared" si="3"/>
        <v>0</v>
      </c>
      <c r="G26" s="401">
        <f t="shared" si="3"/>
        <v>0</v>
      </c>
      <c r="H26" s="401">
        <f t="shared" si="3"/>
        <v>0</v>
      </c>
      <c r="I26" s="401">
        <f t="shared" si="3"/>
        <v>0</v>
      </c>
      <c r="J26" s="401">
        <f t="shared" si="3"/>
        <v>450</v>
      </c>
      <c r="K26" s="401">
        <f t="shared" si="3"/>
        <v>450</v>
      </c>
      <c r="L26" s="405" t="s">
        <v>77</v>
      </c>
      <c r="M26" s="405" t="s">
        <v>77</v>
      </c>
      <c r="N26" s="405" t="s">
        <v>77</v>
      </c>
      <c r="O26" s="405"/>
      <c r="P26" s="405" t="s">
        <v>77</v>
      </c>
    </row>
  </sheetData>
  <sheetProtection/>
  <mergeCells count="11">
    <mergeCell ref="A2:P2"/>
    <mergeCell ref="A3:L3"/>
    <mergeCell ref="D4:F4"/>
    <mergeCell ref="J4:P4"/>
    <mergeCell ref="A26:B26"/>
    <mergeCell ref="A4:A5"/>
    <mergeCell ref="B4:B5"/>
    <mergeCell ref="C4:C5"/>
    <mergeCell ref="G4:G5"/>
    <mergeCell ref="H4:H5"/>
    <mergeCell ref="I4:I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I7" activePane="bottomRight" state="frozen"/>
      <selection pane="bottomRight" activeCell="C22" sqref="C22"/>
    </sheetView>
  </sheetViews>
  <sheetFormatPr defaultColWidth="8.8515625" defaultRowHeight="14.25" customHeight="1"/>
  <cols>
    <col min="1" max="1" width="49.28125" style="64" customWidth="1"/>
    <col min="2" max="2" width="38.8515625" style="64" customWidth="1"/>
    <col min="3" max="3" width="48.57421875" style="64" customWidth="1"/>
    <col min="4" max="4" width="36.421875" style="64" customWidth="1"/>
    <col min="5" max="5" width="9.140625" style="65" customWidth="1"/>
    <col min="6" max="16384" width="9.140625" style="65" bestFit="1" customWidth="1"/>
  </cols>
  <sheetData>
    <row r="1" spans="1:4" ht="14.25" customHeight="1">
      <c r="A1" s="372"/>
      <c r="B1" s="372"/>
      <c r="C1" s="372"/>
      <c r="D1" s="154"/>
    </row>
    <row r="2" spans="1:4" ht="31.5" customHeight="1">
      <c r="A2" s="66" t="s">
        <v>131</v>
      </c>
      <c r="B2" s="373"/>
      <c r="C2" s="373"/>
      <c r="D2" s="373"/>
    </row>
    <row r="3" spans="1:4" ht="17.25" customHeight="1">
      <c r="A3" s="166" t="s">
        <v>33</v>
      </c>
      <c r="B3" s="374"/>
      <c r="C3" s="374"/>
      <c r="D3" s="155" t="s">
        <v>34</v>
      </c>
    </row>
    <row r="4" spans="1:4" ht="19.5" customHeight="1">
      <c r="A4" s="25" t="s">
        <v>35</v>
      </c>
      <c r="B4" s="27"/>
      <c r="C4" s="25" t="s">
        <v>36</v>
      </c>
      <c r="D4" s="27"/>
    </row>
    <row r="5" spans="1:4" ht="21.75" customHeight="1">
      <c r="A5" s="30" t="s">
        <v>37</v>
      </c>
      <c r="B5" s="375" t="s">
        <v>38</v>
      </c>
      <c r="C5" s="30" t="s">
        <v>132</v>
      </c>
      <c r="D5" s="375" t="s">
        <v>38</v>
      </c>
    </row>
    <row r="6" spans="1:4" ht="17.25" customHeight="1">
      <c r="A6" s="33"/>
      <c r="B6" s="32"/>
      <c r="C6" s="33"/>
      <c r="D6" s="32"/>
    </row>
    <row r="7" spans="1:4" ht="17.25" customHeight="1">
      <c r="A7" s="376" t="s">
        <v>133</v>
      </c>
      <c r="B7" s="377">
        <f>SUM(B8:B10)</f>
        <v>361.86</v>
      </c>
      <c r="C7" s="37" t="s">
        <v>134</v>
      </c>
      <c r="D7" s="378">
        <f>SUM(D8:D30)</f>
        <v>361.86</v>
      </c>
    </row>
    <row r="8" spans="1:4" ht="17.25" customHeight="1">
      <c r="A8" s="379" t="s">
        <v>135</v>
      </c>
      <c r="B8" s="377">
        <v>361.86</v>
      </c>
      <c r="C8" s="37" t="s">
        <v>136</v>
      </c>
      <c r="D8" s="378"/>
    </row>
    <row r="9" spans="1:4" ht="17.25" customHeight="1">
      <c r="A9" s="379" t="s">
        <v>137</v>
      </c>
      <c r="B9" s="377"/>
      <c r="C9" s="37" t="s">
        <v>138</v>
      </c>
      <c r="D9" s="378"/>
    </row>
    <row r="10" spans="1:4" ht="17.25" customHeight="1">
      <c r="A10" s="379" t="s">
        <v>139</v>
      </c>
      <c r="B10" s="377"/>
      <c r="C10" s="37" t="s">
        <v>140</v>
      </c>
      <c r="D10" s="378"/>
    </row>
    <row r="11" spans="1:4" ht="17.25" customHeight="1">
      <c r="A11" s="379" t="s">
        <v>141</v>
      </c>
      <c r="B11" s="377"/>
      <c r="C11" s="37" t="s">
        <v>142</v>
      </c>
      <c r="D11" s="378"/>
    </row>
    <row r="12" spans="1:4" ht="17.25" customHeight="1">
      <c r="A12" s="379" t="s">
        <v>135</v>
      </c>
      <c r="B12" s="377"/>
      <c r="C12" s="37" t="s">
        <v>143</v>
      </c>
      <c r="D12" s="378"/>
    </row>
    <row r="13" spans="1:4" ht="17.25" customHeight="1">
      <c r="A13" s="380" t="s">
        <v>137</v>
      </c>
      <c r="B13" s="378"/>
      <c r="C13" s="37" t="s">
        <v>144</v>
      </c>
      <c r="D13" s="378"/>
    </row>
    <row r="14" spans="1:4" ht="17.25" customHeight="1">
      <c r="A14" s="380" t="s">
        <v>139</v>
      </c>
      <c r="B14" s="378"/>
      <c r="C14" s="37" t="s">
        <v>145</v>
      </c>
      <c r="D14" s="378"/>
    </row>
    <row r="15" spans="1:4" ht="17.25" customHeight="1">
      <c r="A15" s="379"/>
      <c r="B15" s="378"/>
      <c r="C15" s="37" t="s">
        <v>146</v>
      </c>
      <c r="D15" s="378">
        <v>32.96</v>
      </c>
    </row>
    <row r="16" spans="1:4" ht="17.25" customHeight="1">
      <c r="A16" s="379"/>
      <c r="B16" s="377"/>
      <c r="C16" s="37" t="s">
        <v>147</v>
      </c>
      <c r="D16" s="378">
        <v>305.8</v>
      </c>
    </row>
    <row r="17" spans="1:4" ht="17.25" customHeight="1">
      <c r="A17" s="379"/>
      <c r="B17" s="381"/>
      <c r="C17" s="37" t="s">
        <v>148</v>
      </c>
      <c r="D17" s="378"/>
    </row>
    <row r="18" spans="1:4" ht="17.25" customHeight="1">
      <c r="A18" s="380"/>
      <c r="B18" s="381"/>
      <c r="C18" s="37" t="s">
        <v>149</v>
      </c>
      <c r="D18" s="378"/>
    </row>
    <row r="19" spans="1:4" ht="17.25" customHeight="1">
      <c r="A19" s="380"/>
      <c r="B19" s="382"/>
      <c r="C19" s="37" t="s">
        <v>150</v>
      </c>
      <c r="D19" s="378"/>
    </row>
    <row r="20" spans="1:4" ht="17.25" customHeight="1">
      <c r="A20" s="382"/>
      <c r="B20" s="382"/>
      <c r="C20" s="37" t="s">
        <v>151</v>
      </c>
      <c r="D20" s="378"/>
    </row>
    <row r="21" spans="1:4" ht="17.25" customHeight="1">
      <c r="A21" s="382"/>
      <c r="B21" s="382"/>
      <c r="C21" s="37" t="s">
        <v>152</v>
      </c>
      <c r="D21" s="378"/>
    </row>
    <row r="22" spans="1:4" ht="17.25" customHeight="1">
      <c r="A22" s="382"/>
      <c r="B22" s="382"/>
      <c r="C22" s="37" t="s">
        <v>153</v>
      </c>
      <c r="D22" s="378"/>
    </row>
    <row r="23" spans="1:4" ht="17.25" customHeight="1">
      <c r="A23" s="382"/>
      <c r="B23" s="382"/>
      <c r="C23" s="37" t="s">
        <v>154</v>
      </c>
      <c r="D23" s="378"/>
    </row>
    <row r="24" spans="1:4" ht="17.25" customHeight="1">
      <c r="A24" s="382"/>
      <c r="B24" s="382"/>
      <c r="C24" s="37" t="s">
        <v>155</v>
      </c>
      <c r="D24" s="378"/>
    </row>
    <row r="25" spans="1:4" ht="17.25" customHeight="1">
      <c r="A25" s="382"/>
      <c r="B25" s="382"/>
      <c r="C25" s="37" t="s">
        <v>156</v>
      </c>
      <c r="D25" s="378"/>
    </row>
    <row r="26" spans="1:4" ht="17.25" customHeight="1">
      <c r="A26" s="382"/>
      <c r="B26" s="382"/>
      <c r="C26" s="37" t="s">
        <v>157</v>
      </c>
      <c r="D26" s="378">
        <v>23.1</v>
      </c>
    </row>
    <row r="27" spans="1:4" ht="17.25" customHeight="1">
      <c r="A27" s="382"/>
      <c r="B27" s="382"/>
      <c r="C27" s="37" t="s">
        <v>158</v>
      </c>
      <c r="D27" s="378"/>
    </row>
    <row r="28" spans="1:4" ht="17.25" customHeight="1">
      <c r="A28" s="382"/>
      <c r="B28" s="382"/>
      <c r="C28" s="37" t="s">
        <v>159</v>
      </c>
      <c r="D28" s="378"/>
    </row>
    <row r="29" spans="1:4" ht="17.25" customHeight="1">
      <c r="A29" s="382"/>
      <c r="B29" s="382"/>
      <c r="C29" s="37" t="s">
        <v>160</v>
      </c>
      <c r="D29" s="378"/>
    </row>
    <row r="30" spans="1:4" ht="17.25" customHeight="1">
      <c r="A30" s="382"/>
      <c r="B30" s="382"/>
      <c r="C30" s="37" t="s">
        <v>161</v>
      </c>
      <c r="D30" s="378"/>
    </row>
    <row r="31" spans="1:4" ht="14.25" customHeight="1">
      <c r="A31" s="383"/>
      <c r="B31" s="381"/>
      <c r="C31" s="380" t="s">
        <v>162</v>
      </c>
      <c r="D31" s="381"/>
    </row>
    <row r="32" spans="1:4" ht="17.25" customHeight="1">
      <c r="A32" s="384" t="s">
        <v>163</v>
      </c>
      <c r="B32" s="385">
        <f>B7+B11</f>
        <v>361.86</v>
      </c>
      <c r="C32" s="383" t="s">
        <v>81</v>
      </c>
      <c r="D32" s="386">
        <f>D7+D31</f>
        <v>361.86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1">
      <selection activeCell="E19" sqref="E19"/>
    </sheetView>
  </sheetViews>
  <sheetFormatPr defaultColWidth="8.8515625" defaultRowHeight="14.25" customHeight="1"/>
  <cols>
    <col min="1" max="1" width="20.140625" style="160" customWidth="1"/>
    <col min="2" max="2" width="46.421875" style="160" customWidth="1"/>
    <col min="3" max="3" width="24.28125" style="100" customWidth="1"/>
    <col min="4" max="4" width="16.57421875" style="100" customWidth="1"/>
    <col min="5" max="7" width="24.28125" style="100" customWidth="1"/>
    <col min="8" max="8" width="9.140625" style="100" customWidth="1"/>
    <col min="9" max="16384" width="9.140625" style="100" bestFit="1" customWidth="1"/>
  </cols>
  <sheetData>
    <row r="1" spans="4:7" ht="12" customHeight="1">
      <c r="D1" s="346"/>
      <c r="F1" s="280"/>
      <c r="G1" s="280"/>
    </row>
    <row r="2" spans="1:7" ht="39" customHeight="1">
      <c r="A2" s="165" t="s">
        <v>164</v>
      </c>
      <c r="B2" s="165"/>
      <c r="C2" s="165"/>
      <c r="D2" s="165"/>
      <c r="E2" s="165"/>
      <c r="F2" s="165"/>
      <c r="G2" s="165"/>
    </row>
    <row r="3" spans="1:7" ht="18" customHeight="1">
      <c r="A3" s="283" t="s">
        <v>33</v>
      </c>
      <c r="F3" s="163"/>
      <c r="G3" s="163" t="s">
        <v>34</v>
      </c>
    </row>
    <row r="4" spans="1:7" ht="20.25" customHeight="1">
      <c r="A4" s="347" t="s">
        <v>165</v>
      </c>
      <c r="B4" s="348"/>
      <c r="C4" s="349" t="s">
        <v>86</v>
      </c>
      <c r="D4" s="350" t="s">
        <v>104</v>
      </c>
      <c r="E4" s="350"/>
      <c r="F4" s="351"/>
      <c r="G4" s="352" t="s">
        <v>105</v>
      </c>
    </row>
    <row r="5" spans="1:7" ht="20.25" customHeight="1">
      <c r="A5" s="353" t="s">
        <v>101</v>
      </c>
      <c r="B5" s="354" t="s">
        <v>102</v>
      </c>
      <c r="C5" s="355"/>
      <c r="D5" s="356" t="s">
        <v>88</v>
      </c>
      <c r="E5" s="34" t="s">
        <v>166</v>
      </c>
      <c r="F5" s="34" t="s">
        <v>167</v>
      </c>
      <c r="G5" s="357"/>
    </row>
    <row r="6" spans="1:7" ht="16.5" customHeight="1">
      <c r="A6" s="353" t="s">
        <v>168</v>
      </c>
      <c r="B6" s="353" t="s">
        <v>169</v>
      </c>
      <c r="C6" s="353" t="s">
        <v>170</v>
      </c>
      <c r="D6" s="353" t="s">
        <v>171</v>
      </c>
      <c r="E6" s="353" t="s">
        <v>172</v>
      </c>
      <c r="F6" s="353" t="s">
        <v>173</v>
      </c>
      <c r="G6" s="353" t="s">
        <v>174</v>
      </c>
    </row>
    <row r="7" spans="1:7" s="345" customFormat="1" ht="18" customHeight="1">
      <c r="A7" s="358">
        <v>208</v>
      </c>
      <c r="B7" s="358" t="s">
        <v>112</v>
      </c>
      <c r="C7" s="359">
        <f>D7+G7</f>
        <v>32.96</v>
      </c>
      <c r="D7" s="359">
        <f>E7+F7</f>
        <v>32.96</v>
      </c>
      <c r="E7" s="359">
        <f>E8+E10</f>
        <v>32.96</v>
      </c>
      <c r="F7" s="359">
        <f>F8+F10</f>
        <v>0</v>
      </c>
      <c r="G7" s="360"/>
    </row>
    <row r="8" spans="1:7" s="345" customFormat="1" ht="18" customHeight="1">
      <c r="A8" s="358">
        <v>20805</v>
      </c>
      <c r="B8" s="358" t="s">
        <v>113</v>
      </c>
      <c r="C8" s="359">
        <f aca="true" t="shared" si="0" ref="C8:C24">D8+G8</f>
        <v>31.69</v>
      </c>
      <c r="D8" s="359">
        <f aca="true" t="shared" si="1" ref="D8:D24">E8+F8</f>
        <v>31.69</v>
      </c>
      <c r="E8" s="359">
        <f>E9</f>
        <v>31.69</v>
      </c>
      <c r="F8" s="361"/>
      <c r="G8" s="360"/>
    </row>
    <row r="9" spans="1:7" s="345" customFormat="1" ht="18" customHeight="1">
      <c r="A9" s="358">
        <v>2080505</v>
      </c>
      <c r="B9" s="362" t="s">
        <v>114</v>
      </c>
      <c r="C9" s="359">
        <f t="shared" si="0"/>
        <v>31.69</v>
      </c>
      <c r="D9" s="359">
        <f t="shared" si="1"/>
        <v>31.69</v>
      </c>
      <c r="E9" s="363">
        <v>31.69</v>
      </c>
      <c r="F9" s="361"/>
      <c r="G9" s="360"/>
    </row>
    <row r="10" spans="1:7" s="345" customFormat="1" ht="18" customHeight="1">
      <c r="A10" s="358">
        <v>20808</v>
      </c>
      <c r="B10" s="364" t="s">
        <v>115</v>
      </c>
      <c r="C10" s="359">
        <f t="shared" si="0"/>
        <v>1.27</v>
      </c>
      <c r="D10" s="359">
        <f t="shared" si="1"/>
        <v>1.27</v>
      </c>
      <c r="E10" s="359">
        <f>E11</f>
        <v>1.27</v>
      </c>
      <c r="F10" s="361"/>
      <c r="G10" s="360"/>
    </row>
    <row r="11" spans="1:7" s="345" customFormat="1" ht="18" customHeight="1">
      <c r="A11" s="358">
        <v>2080801</v>
      </c>
      <c r="B11" s="364" t="s">
        <v>116</v>
      </c>
      <c r="C11" s="359">
        <f t="shared" si="0"/>
        <v>1.27</v>
      </c>
      <c r="D11" s="359">
        <f t="shared" si="1"/>
        <v>1.27</v>
      </c>
      <c r="E11" s="363">
        <v>1.27</v>
      </c>
      <c r="F11" s="361"/>
      <c r="G11" s="360"/>
    </row>
    <row r="12" spans="1:7" s="78" customFormat="1" ht="18" customHeight="1">
      <c r="A12" s="358">
        <v>210</v>
      </c>
      <c r="B12" s="364" t="s">
        <v>117</v>
      </c>
      <c r="C12" s="359">
        <f t="shared" si="0"/>
        <v>305.8</v>
      </c>
      <c r="D12" s="359">
        <f t="shared" si="1"/>
        <v>305.8</v>
      </c>
      <c r="E12" s="365">
        <f>E13+E16+E18</f>
        <v>294.83</v>
      </c>
      <c r="F12" s="365">
        <f>F13+F16+F18</f>
        <v>10.97</v>
      </c>
      <c r="G12" s="174"/>
    </row>
    <row r="13" spans="1:7" s="78" customFormat="1" ht="18" customHeight="1">
      <c r="A13" s="358">
        <v>21003</v>
      </c>
      <c r="B13" s="364" t="s">
        <v>118</v>
      </c>
      <c r="C13" s="359">
        <f t="shared" si="0"/>
        <v>242.68</v>
      </c>
      <c r="D13" s="359">
        <f t="shared" si="1"/>
        <v>242.68</v>
      </c>
      <c r="E13" s="365">
        <f>E14+E15</f>
        <v>232.29</v>
      </c>
      <c r="F13" s="365">
        <f>F14+F15</f>
        <v>10.39</v>
      </c>
      <c r="G13" s="174"/>
    </row>
    <row r="14" spans="1:7" s="78" customFormat="1" ht="18" customHeight="1">
      <c r="A14" s="358">
        <v>2100302</v>
      </c>
      <c r="B14" s="366" t="s">
        <v>119</v>
      </c>
      <c r="C14" s="359">
        <f t="shared" si="0"/>
        <v>234.62</v>
      </c>
      <c r="D14" s="359">
        <f t="shared" si="1"/>
        <v>234.62</v>
      </c>
      <c r="E14" s="365">
        <v>224.23</v>
      </c>
      <c r="F14" s="365">
        <v>10.39</v>
      </c>
      <c r="G14" s="174"/>
    </row>
    <row r="15" spans="1:7" s="78" customFormat="1" ht="18" customHeight="1">
      <c r="A15" s="358">
        <v>2100399</v>
      </c>
      <c r="B15" s="366" t="s">
        <v>120</v>
      </c>
      <c r="C15" s="359">
        <f t="shared" si="0"/>
        <v>8.06</v>
      </c>
      <c r="D15" s="359">
        <f t="shared" si="1"/>
        <v>8.06</v>
      </c>
      <c r="E15" s="365">
        <v>8.06</v>
      </c>
      <c r="F15" s="365"/>
      <c r="G15" s="174"/>
    </row>
    <row r="16" spans="1:7" s="78" customFormat="1" ht="18" customHeight="1">
      <c r="A16" s="358">
        <v>21007</v>
      </c>
      <c r="B16" s="364" t="s">
        <v>121</v>
      </c>
      <c r="C16" s="359">
        <f t="shared" si="0"/>
        <v>32.82</v>
      </c>
      <c r="D16" s="359">
        <f t="shared" si="1"/>
        <v>32.82</v>
      </c>
      <c r="E16" s="365">
        <f>E17</f>
        <v>32.24</v>
      </c>
      <c r="F16" s="365">
        <f>F17</f>
        <v>0.58</v>
      </c>
      <c r="G16" s="174"/>
    </row>
    <row r="17" spans="1:7" s="78" customFormat="1" ht="18" customHeight="1">
      <c r="A17" s="358">
        <v>2100717</v>
      </c>
      <c r="B17" s="366" t="s">
        <v>122</v>
      </c>
      <c r="C17" s="359">
        <f t="shared" si="0"/>
        <v>32.82</v>
      </c>
      <c r="D17" s="359">
        <f t="shared" si="1"/>
        <v>32.82</v>
      </c>
      <c r="E17" s="365">
        <v>32.24</v>
      </c>
      <c r="F17" s="365">
        <v>0.58</v>
      </c>
      <c r="G17" s="174"/>
    </row>
    <row r="18" spans="1:7" s="78" customFormat="1" ht="18" customHeight="1">
      <c r="A18" s="358">
        <v>21011</v>
      </c>
      <c r="B18" s="364" t="s">
        <v>123</v>
      </c>
      <c r="C18" s="359">
        <f t="shared" si="0"/>
        <v>30.3</v>
      </c>
      <c r="D18" s="359">
        <f t="shared" si="1"/>
        <v>30.3</v>
      </c>
      <c r="E18" s="365">
        <f>E19+E20+E21</f>
        <v>30.3</v>
      </c>
      <c r="F18" s="365"/>
      <c r="G18" s="174"/>
    </row>
    <row r="19" spans="1:7" s="78" customFormat="1" ht="18" customHeight="1">
      <c r="A19" s="358">
        <v>2101102</v>
      </c>
      <c r="B19" s="366" t="s">
        <v>124</v>
      </c>
      <c r="C19" s="359">
        <f t="shared" si="0"/>
        <v>19.04</v>
      </c>
      <c r="D19" s="359">
        <f t="shared" si="1"/>
        <v>19.04</v>
      </c>
      <c r="E19" s="365">
        <v>19.04</v>
      </c>
      <c r="F19" s="365"/>
      <c r="G19" s="174"/>
    </row>
    <row r="20" spans="1:7" s="78" customFormat="1" ht="18" customHeight="1">
      <c r="A20" s="358">
        <v>2101103</v>
      </c>
      <c r="B20" s="366" t="s">
        <v>125</v>
      </c>
      <c r="C20" s="359">
        <f t="shared" si="0"/>
        <v>10.5</v>
      </c>
      <c r="D20" s="359">
        <f t="shared" si="1"/>
        <v>10.5</v>
      </c>
      <c r="E20" s="365">
        <v>10.5</v>
      </c>
      <c r="F20" s="365"/>
      <c r="G20" s="174"/>
    </row>
    <row r="21" spans="1:7" s="78" customFormat="1" ht="18" customHeight="1">
      <c r="A21" s="358">
        <v>2101199</v>
      </c>
      <c r="B21" s="366" t="s">
        <v>126</v>
      </c>
      <c r="C21" s="359">
        <f t="shared" si="0"/>
        <v>0.76</v>
      </c>
      <c r="D21" s="359">
        <f t="shared" si="1"/>
        <v>0.76</v>
      </c>
      <c r="E21" s="365">
        <v>0.76</v>
      </c>
      <c r="F21" s="365"/>
      <c r="G21" s="174"/>
    </row>
    <row r="22" spans="1:7" s="78" customFormat="1" ht="18" customHeight="1">
      <c r="A22" s="358">
        <v>221</v>
      </c>
      <c r="B22" s="364" t="s">
        <v>127</v>
      </c>
      <c r="C22" s="359">
        <f t="shared" si="0"/>
        <v>23.1</v>
      </c>
      <c r="D22" s="359">
        <f t="shared" si="1"/>
        <v>23.1</v>
      </c>
      <c r="E22" s="365">
        <f>E23</f>
        <v>23.1</v>
      </c>
      <c r="F22" s="365"/>
      <c r="G22" s="174"/>
    </row>
    <row r="23" spans="1:7" s="78" customFormat="1" ht="18" customHeight="1">
      <c r="A23" s="358">
        <v>22102</v>
      </c>
      <c r="B23" s="362" t="s">
        <v>128</v>
      </c>
      <c r="C23" s="359">
        <f t="shared" si="0"/>
        <v>23.1</v>
      </c>
      <c r="D23" s="359">
        <f t="shared" si="1"/>
        <v>23.1</v>
      </c>
      <c r="E23" s="365">
        <f>E24</f>
        <v>23.1</v>
      </c>
      <c r="F23" s="365"/>
      <c r="G23" s="174"/>
    </row>
    <row r="24" spans="1:7" ht="18" customHeight="1">
      <c r="A24" s="358">
        <v>2210201</v>
      </c>
      <c r="B24" s="366" t="s">
        <v>129</v>
      </c>
      <c r="C24" s="359">
        <f t="shared" si="0"/>
        <v>23.1</v>
      </c>
      <c r="D24" s="359">
        <f t="shared" si="1"/>
        <v>23.1</v>
      </c>
      <c r="E24" s="367">
        <v>23.1</v>
      </c>
      <c r="F24" s="368"/>
      <c r="G24" s="353"/>
    </row>
    <row r="25" spans="1:7" ht="18" customHeight="1">
      <c r="A25" s="353"/>
      <c r="B25" s="353"/>
      <c r="C25" s="368"/>
      <c r="D25" s="368"/>
      <c r="E25" s="368"/>
      <c r="F25" s="368"/>
      <c r="G25" s="353"/>
    </row>
    <row r="26" spans="1:7" ht="18" customHeight="1">
      <c r="A26" s="353"/>
      <c r="B26" s="353"/>
      <c r="C26" s="368"/>
      <c r="D26" s="368"/>
      <c r="E26" s="368"/>
      <c r="F26" s="368"/>
      <c r="G26" s="353"/>
    </row>
    <row r="27" spans="1:7" ht="18" customHeight="1">
      <c r="A27" s="369" t="s">
        <v>77</v>
      </c>
      <c r="B27" s="369" t="s">
        <v>77</v>
      </c>
      <c r="C27" s="370" t="s">
        <v>77</v>
      </c>
      <c r="D27" s="370" t="s">
        <v>77</v>
      </c>
      <c r="E27" s="370" t="s">
        <v>77</v>
      </c>
      <c r="F27" s="370" t="s">
        <v>77</v>
      </c>
      <c r="G27" s="370" t="s">
        <v>77</v>
      </c>
    </row>
    <row r="28" spans="1:7" ht="18" customHeight="1">
      <c r="A28" s="178" t="s">
        <v>130</v>
      </c>
      <c r="B28" s="180" t="s">
        <v>130</v>
      </c>
      <c r="C28" s="371">
        <f>C7+C12+C22</f>
        <v>361.86</v>
      </c>
      <c r="D28" s="371">
        <f>D7+D12+D22</f>
        <v>361.86</v>
      </c>
      <c r="E28" s="371">
        <f>E7+E12+E22</f>
        <v>350.89</v>
      </c>
      <c r="F28" s="371">
        <f>F7+F12+F22</f>
        <v>10.97</v>
      </c>
      <c r="G28" s="371" t="s">
        <v>77</v>
      </c>
    </row>
  </sheetData>
  <sheetProtection/>
  <mergeCells count="7">
    <mergeCell ref="A2:G2"/>
    <mergeCell ref="A3:E3"/>
    <mergeCell ref="A4:B4"/>
    <mergeCell ref="D4:F4"/>
    <mergeCell ref="A28:B28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1">
      <pane ySplit="7" topLeftCell="A91" activePane="bottomLeft" state="frozen"/>
      <selection pane="bottomLeft" activeCell="M21" sqref="M21"/>
    </sheetView>
  </sheetViews>
  <sheetFormatPr defaultColWidth="10.28125" defaultRowHeight="12.75"/>
  <cols>
    <col min="1" max="2" width="10.421875" style="318" customWidth="1"/>
    <col min="3" max="3" width="25.140625" style="318" customWidth="1"/>
    <col min="4" max="9" width="12.00390625" style="318" customWidth="1"/>
    <col min="10" max="11" width="10.28125" style="319" customWidth="1"/>
    <col min="12" max="12" width="30.7109375" style="318" customWidth="1"/>
    <col min="13" max="18" width="12.7109375" style="318" customWidth="1"/>
    <col min="19" max="19" width="6.00390625" style="318" customWidth="1"/>
    <col min="20" max="255" width="10.28125" style="318" customWidth="1"/>
  </cols>
  <sheetData>
    <row r="1" spans="1:18" s="316" customFormat="1" ht="19.5" customHeight="1">
      <c r="A1" s="320"/>
      <c r="B1" s="320"/>
      <c r="C1" s="320"/>
      <c r="D1" s="320"/>
      <c r="E1" s="320"/>
      <c r="F1" s="317"/>
      <c r="G1" s="317"/>
      <c r="H1" s="317"/>
      <c r="I1" s="317"/>
      <c r="J1" s="335"/>
      <c r="K1" s="335"/>
      <c r="L1" s="317"/>
      <c r="M1" s="317"/>
      <c r="N1" s="317"/>
      <c r="O1" s="317"/>
      <c r="P1" s="317"/>
      <c r="Q1" s="317"/>
      <c r="R1" s="317"/>
    </row>
    <row r="2" spans="1:18" s="316" customFormat="1" ht="39.75" customHeight="1">
      <c r="A2" s="321" t="s">
        <v>175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1:18" s="317" customFormat="1" ht="24.75" customHeight="1">
      <c r="A3" s="322" t="s">
        <v>33</v>
      </c>
      <c r="B3" s="322"/>
      <c r="C3" s="322"/>
      <c r="D3" s="322"/>
      <c r="E3" s="322"/>
      <c r="F3" s="323"/>
      <c r="G3" s="323"/>
      <c r="H3" s="323"/>
      <c r="I3" s="323"/>
      <c r="J3" s="336"/>
      <c r="K3" s="336"/>
      <c r="L3" s="337"/>
      <c r="M3" s="323"/>
      <c r="N3" s="323"/>
      <c r="O3" s="323"/>
      <c r="P3" s="323"/>
      <c r="Q3" s="338" t="s">
        <v>34</v>
      </c>
      <c r="R3" s="338"/>
    </row>
    <row r="4" spans="1:18" s="318" customFormat="1" ht="19.5" customHeight="1">
      <c r="A4" s="324" t="s">
        <v>36</v>
      </c>
      <c r="B4" s="325"/>
      <c r="C4" s="325"/>
      <c r="D4" s="325"/>
      <c r="E4" s="325"/>
      <c r="F4" s="325"/>
      <c r="G4" s="325"/>
      <c r="H4" s="325"/>
      <c r="I4" s="327"/>
      <c r="J4" s="329" t="s">
        <v>36</v>
      </c>
      <c r="K4" s="329"/>
      <c r="L4" s="329"/>
      <c r="M4" s="329"/>
      <c r="N4" s="329"/>
      <c r="O4" s="329"/>
      <c r="P4" s="329"/>
      <c r="Q4" s="329"/>
      <c r="R4" s="329"/>
    </row>
    <row r="5" spans="1:18" s="318" customFormat="1" ht="30" customHeight="1">
      <c r="A5" s="326" t="s">
        <v>176</v>
      </c>
      <c r="B5" s="326"/>
      <c r="C5" s="326"/>
      <c r="D5" s="324" t="s">
        <v>89</v>
      </c>
      <c r="E5" s="325"/>
      <c r="F5" s="327"/>
      <c r="G5" s="324" t="s">
        <v>177</v>
      </c>
      <c r="H5" s="325"/>
      <c r="I5" s="327"/>
      <c r="J5" s="326" t="s">
        <v>178</v>
      </c>
      <c r="K5" s="326"/>
      <c r="L5" s="326"/>
      <c r="M5" s="324" t="s">
        <v>89</v>
      </c>
      <c r="N5" s="325"/>
      <c r="O5" s="327"/>
      <c r="P5" s="324" t="s">
        <v>177</v>
      </c>
      <c r="Q5" s="325"/>
      <c r="R5" s="327"/>
    </row>
    <row r="6" spans="1:18" s="318" customFormat="1" ht="13.5">
      <c r="A6" s="328" t="s">
        <v>179</v>
      </c>
      <c r="B6" s="328" t="s">
        <v>180</v>
      </c>
      <c r="C6" s="328" t="s">
        <v>102</v>
      </c>
      <c r="D6" s="329" t="s">
        <v>88</v>
      </c>
      <c r="E6" s="329" t="s">
        <v>104</v>
      </c>
      <c r="F6" s="329" t="s">
        <v>105</v>
      </c>
      <c r="G6" s="329" t="s">
        <v>88</v>
      </c>
      <c r="H6" s="329" t="s">
        <v>104</v>
      </c>
      <c r="I6" s="329" t="s">
        <v>105</v>
      </c>
      <c r="J6" s="328" t="s">
        <v>179</v>
      </c>
      <c r="K6" s="328" t="s">
        <v>180</v>
      </c>
      <c r="L6" s="328" t="s">
        <v>102</v>
      </c>
      <c r="M6" s="329" t="s">
        <v>88</v>
      </c>
      <c r="N6" s="329" t="s">
        <v>104</v>
      </c>
      <c r="O6" s="329" t="s">
        <v>105</v>
      </c>
      <c r="P6" s="329" t="s">
        <v>88</v>
      </c>
      <c r="Q6" s="329" t="s">
        <v>104</v>
      </c>
      <c r="R6" s="329" t="s">
        <v>105</v>
      </c>
    </row>
    <row r="7" spans="1:18" s="318" customFormat="1" ht="13.5">
      <c r="A7" s="328" t="s">
        <v>168</v>
      </c>
      <c r="B7" s="328" t="s">
        <v>169</v>
      </c>
      <c r="C7" s="328" t="s">
        <v>170</v>
      </c>
      <c r="D7" s="328" t="s">
        <v>181</v>
      </c>
      <c r="E7" s="328" t="s">
        <v>172</v>
      </c>
      <c r="F7" s="328" t="s">
        <v>173</v>
      </c>
      <c r="G7" s="328" t="s">
        <v>182</v>
      </c>
      <c r="H7" s="328" t="s">
        <v>183</v>
      </c>
      <c r="I7" s="328" t="s">
        <v>184</v>
      </c>
      <c r="J7" s="328" t="s">
        <v>185</v>
      </c>
      <c r="K7" s="328" t="s">
        <v>186</v>
      </c>
      <c r="L7" s="328" t="s">
        <v>187</v>
      </c>
      <c r="M7" s="328" t="s">
        <v>188</v>
      </c>
      <c r="N7" s="328" t="s">
        <v>189</v>
      </c>
      <c r="O7" s="328" t="s">
        <v>190</v>
      </c>
      <c r="P7" s="328" t="s">
        <v>191</v>
      </c>
      <c r="Q7" s="328" t="s">
        <v>192</v>
      </c>
      <c r="R7" s="328" t="s">
        <v>193</v>
      </c>
    </row>
    <row r="8" spans="1:18" s="318" customFormat="1" ht="13.5">
      <c r="A8" s="330" t="s">
        <v>194</v>
      </c>
      <c r="B8" s="331" t="s">
        <v>195</v>
      </c>
      <c r="C8" s="332" t="s">
        <v>196</v>
      </c>
      <c r="D8" s="333"/>
      <c r="E8" s="333"/>
      <c r="F8" s="333"/>
      <c r="G8" s="333"/>
      <c r="H8" s="333"/>
      <c r="I8" s="333"/>
      <c r="J8" s="330" t="s">
        <v>197</v>
      </c>
      <c r="K8" s="330" t="s">
        <v>195</v>
      </c>
      <c r="L8" s="332" t="s">
        <v>198</v>
      </c>
      <c r="M8" s="333">
        <f>N8+O8</f>
        <v>349.62000000000006</v>
      </c>
      <c r="N8" s="333">
        <f>SUM(N9:N21)</f>
        <v>349.62000000000006</v>
      </c>
      <c r="O8" s="333"/>
      <c r="P8" s="333"/>
      <c r="Q8" s="333"/>
      <c r="R8" s="333"/>
    </row>
    <row r="9" spans="1:18" s="318" customFormat="1" ht="13.5">
      <c r="A9" s="331"/>
      <c r="B9" s="331" t="s">
        <v>199</v>
      </c>
      <c r="C9" s="334" t="s">
        <v>200</v>
      </c>
      <c r="D9" s="333"/>
      <c r="E9" s="333"/>
      <c r="F9" s="333"/>
      <c r="G9" s="333"/>
      <c r="H9" s="333"/>
      <c r="I9" s="333"/>
      <c r="J9" s="331"/>
      <c r="K9" s="331" t="s">
        <v>199</v>
      </c>
      <c r="L9" s="334" t="s">
        <v>201</v>
      </c>
      <c r="M9" s="333">
        <v>85.67</v>
      </c>
      <c r="N9" s="333">
        <v>85.67</v>
      </c>
      <c r="O9" s="333"/>
      <c r="P9" s="333"/>
      <c r="Q9" s="333"/>
      <c r="R9" s="333"/>
    </row>
    <row r="10" spans="1:18" s="318" customFormat="1" ht="13.5">
      <c r="A10" s="331"/>
      <c r="B10" s="331" t="s">
        <v>202</v>
      </c>
      <c r="C10" s="334" t="s">
        <v>203</v>
      </c>
      <c r="D10" s="333"/>
      <c r="E10" s="333"/>
      <c r="F10" s="333"/>
      <c r="G10" s="333"/>
      <c r="H10" s="333"/>
      <c r="I10" s="333"/>
      <c r="J10" s="331"/>
      <c r="K10" s="331" t="s">
        <v>202</v>
      </c>
      <c r="L10" s="334" t="s">
        <v>204</v>
      </c>
      <c r="M10" s="333">
        <v>34.34</v>
      </c>
      <c r="N10" s="333">
        <v>34.34</v>
      </c>
      <c r="O10" s="333"/>
      <c r="P10" s="333"/>
      <c r="Q10" s="333"/>
      <c r="R10" s="333"/>
    </row>
    <row r="11" spans="1:18" s="318" customFormat="1" ht="13.5">
      <c r="A11" s="331"/>
      <c r="B11" s="331" t="s">
        <v>205</v>
      </c>
      <c r="C11" s="334" t="s">
        <v>129</v>
      </c>
      <c r="D11" s="333"/>
      <c r="E11" s="333"/>
      <c r="F11" s="333"/>
      <c r="G11" s="333"/>
      <c r="H11" s="333"/>
      <c r="I11" s="333"/>
      <c r="J11" s="331"/>
      <c r="K11" s="331" t="s">
        <v>205</v>
      </c>
      <c r="L11" s="334" t="s">
        <v>206</v>
      </c>
      <c r="M11" s="333">
        <v>7.89</v>
      </c>
      <c r="N11" s="333">
        <v>7.89</v>
      </c>
      <c r="O11" s="333"/>
      <c r="P11" s="333"/>
      <c r="Q11" s="333"/>
      <c r="R11" s="333"/>
    </row>
    <row r="12" spans="1:18" s="318" customFormat="1" ht="13.5">
      <c r="A12" s="331"/>
      <c r="B12" s="331" t="s">
        <v>207</v>
      </c>
      <c r="C12" s="334" t="s">
        <v>208</v>
      </c>
      <c r="D12" s="333"/>
      <c r="E12" s="333"/>
      <c r="F12" s="333"/>
      <c r="G12" s="333"/>
      <c r="H12" s="333"/>
      <c r="I12" s="333"/>
      <c r="J12" s="331"/>
      <c r="K12" s="331" t="s">
        <v>209</v>
      </c>
      <c r="L12" s="334" t="s">
        <v>210</v>
      </c>
      <c r="M12" s="333"/>
      <c r="N12" s="333"/>
      <c r="O12" s="333"/>
      <c r="P12" s="333"/>
      <c r="Q12" s="333"/>
      <c r="R12" s="333"/>
    </row>
    <row r="13" spans="1:18" s="318" customFormat="1" ht="13.5">
      <c r="A13" s="330" t="s">
        <v>211</v>
      </c>
      <c r="B13" s="330" t="s">
        <v>195</v>
      </c>
      <c r="C13" s="332" t="s">
        <v>212</v>
      </c>
      <c r="D13" s="333"/>
      <c r="E13" s="333"/>
      <c r="F13" s="333"/>
      <c r="G13" s="333"/>
      <c r="H13" s="333"/>
      <c r="I13" s="333"/>
      <c r="J13" s="331"/>
      <c r="K13" s="331" t="s">
        <v>213</v>
      </c>
      <c r="L13" s="334" t="s">
        <v>214</v>
      </c>
      <c r="M13" s="333">
        <v>127.84</v>
      </c>
      <c r="N13" s="333">
        <v>127.84</v>
      </c>
      <c r="O13" s="333"/>
      <c r="P13" s="333"/>
      <c r="Q13" s="333"/>
      <c r="R13" s="333"/>
    </row>
    <row r="14" spans="1:18" s="318" customFormat="1" ht="13.5">
      <c r="A14" s="331"/>
      <c r="B14" s="331" t="s">
        <v>199</v>
      </c>
      <c r="C14" s="334" t="s">
        <v>215</v>
      </c>
      <c r="D14" s="333"/>
      <c r="E14" s="333"/>
      <c r="F14" s="333"/>
      <c r="G14" s="333"/>
      <c r="H14" s="333"/>
      <c r="I14" s="333"/>
      <c r="J14" s="331"/>
      <c r="K14" s="331" t="s">
        <v>216</v>
      </c>
      <c r="L14" s="334" t="s">
        <v>217</v>
      </c>
      <c r="M14" s="333">
        <v>31.69</v>
      </c>
      <c r="N14" s="333">
        <v>31.69</v>
      </c>
      <c r="O14" s="333"/>
      <c r="P14" s="333"/>
      <c r="Q14" s="333"/>
      <c r="R14" s="333"/>
    </row>
    <row r="15" spans="1:18" s="318" customFormat="1" ht="13.5">
      <c r="A15" s="331"/>
      <c r="B15" s="331" t="s">
        <v>202</v>
      </c>
      <c r="C15" s="334" t="s">
        <v>218</v>
      </c>
      <c r="D15" s="333"/>
      <c r="E15" s="333"/>
      <c r="F15" s="333"/>
      <c r="G15" s="333"/>
      <c r="H15" s="333"/>
      <c r="I15" s="333"/>
      <c r="J15" s="331"/>
      <c r="K15" s="331" t="s">
        <v>219</v>
      </c>
      <c r="L15" s="334" t="s">
        <v>220</v>
      </c>
      <c r="M15" s="333"/>
      <c r="N15" s="333"/>
      <c r="O15" s="333"/>
      <c r="P15" s="333"/>
      <c r="Q15" s="333"/>
      <c r="R15" s="333"/>
    </row>
    <row r="16" spans="1:18" s="318" customFormat="1" ht="13.5">
      <c r="A16" s="331"/>
      <c r="B16" s="331" t="s">
        <v>205</v>
      </c>
      <c r="C16" s="334" t="s">
        <v>221</v>
      </c>
      <c r="D16" s="333"/>
      <c r="E16" s="333"/>
      <c r="F16" s="333"/>
      <c r="G16" s="333"/>
      <c r="H16" s="333"/>
      <c r="I16" s="333"/>
      <c r="J16" s="331"/>
      <c r="K16" s="331" t="s">
        <v>222</v>
      </c>
      <c r="L16" s="334" t="s">
        <v>223</v>
      </c>
      <c r="M16" s="333">
        <v>19.04</v>
      </c>
      <c r="N16" s="333">
        <v>19.04</v>
      </c>
      <c r="O16" s="333"/>
      <c r="P16" s="333"/>
      <c r="Q16" s="333"/>
      <c r="R16" s="333"/>
    </row>
    <row r="17" spans="1:18" s="318" customFormat="1" ht="13.5">
      <c r="A17" s="331"/>
      <c r="B17" s="331" t="s">
        <v>224</v>
      </c>
      <c r="C17" s="334" t="s">
        <v>225</v>
      </c>
      <c r="D17" s="333"/>
      <c r="E17" s="333"/>
      <c r="F17" s="333"/>
      <c r="G17" s="333"/>
      <c r="H17" s="333"/>
      <c r="I17" s="333"/>
      <c r="J17" s="331"/>
      <c r="K17" s="331" t="s">
        <v>226</v>
      </c>
      <c r="L17" s="334" t="s">
        <v>227</v>
      </c>
      <c r="M17" s="333">
        <v>10.5</v>
      </c>
      <c r="N17" s="333">
        <v>10.5</v>
      </c>
      <c r="O17" s="333"/>
      <c r="P17" s="333"/>
      <c r="Q17" s="333"/>
      <c r="R17" s="333"/>
    </row>
    <row r="18" spans="1:18" s="318" customFormat="1" ht="13.5">
      <c r="A18" s="331"/>
      <c r="B18" s="331" t="s">
        <v>228</v>
      </c>
      <c r="C18" s="334" t="s">
        <v>229</v>
      </c>
      <c r="D18" s="333"/>
      <c r="E18" s="333"/>
      <c r="F18" s="333"/>
      <c r="G18" s="333"/>
      <c r="H18" s="333"/>
      <c r="I18" s="333"/>
      <c r="J18" s="331"/>
      <c r="K18" s="331" t="s">
        <v>230</v>
      </c>
      <c r="L18" s="334" t="s">
        <v>231</v>
      </c>
      <c r="M18" s="333">
        <v>1.49</v>
      </c>
      <c r="N18" s="333">
        <v>1.49</v>
      </c>
      <c r="O18" s="333"/>
      <c r="P18" s="333"/>
      <c r="Q18" s="333"/>
      <c r="R18" s="333"/>
    </row>
    <row r="19" spans="1:18" s="318" customFormat="1" ht="13.5">
      <c r="A19" s="331"/>
      <c r="B19" s="331" t="s">
        <v>209</v>
      </c>
      <c r="C19" s="334" t="s">
        <v>232</v>
      </c>
      <c r="D19" s="333"/>
      <c r="E19" s="333"/>
      <c r="F19" s="333"/>
      <c r="G19" s="333"/>
      <c r="H19" s="333"/>
      <c r="I19" s="333"/>
      <c r="J19" s="331"/>
      <c r="K19" s="331" t="s">
        <v>233</v>
      </c>
      <c r="L19" s="334" t="s">
        <v>129</v>
      </c>
      <c r="M19" s="333">
        <v>23.1</v>
      </c>
      <c r="N19" s="333">
        <v>23.1</v>
      </c>
      <c r="O19" s="333"/>
      <c r="P19" s="333"/>
      <c r="Q19" s="333"/>
      <c r="R19" s="333"/>
    </row>
    <row r="20" spans="1:18" s="318" customFormat="1" ht="12" customHeight="1">
      <c r="A20" s="331"/>
      <c r="B20" s="331" t="s">
        <v>213</v>
      </c>
      <c r="C20" s="334" t="s">
        <v>234</v>
      </c>
      <c r="D20" s="333"/>
      <c r="E20" s="333"/>
      <c r="F20" s="333"/>
      <c r="G20" s="333"/>
      <c r="H20" s="333"/>
      <c r="I20" s="333"/>
      <c r="J20" s="331"/>
      <c r="K20" s="331" t="s">
        <v>235</v>
      </c>
      <c r="L20" s="334" t="s">
        <v>236</v>
      </c>
      <c r="M20" s="333"/>
      <c r="N20" s="333"/>
      <c r="O20" s="333"/>
      <c r="P20" s="333"/>
      <c r="Q20" s="333"/>
      <c r="R20" s="333"/>
    </row>
    <row r="21" spans="1:18" s="318" customFormat="1" ht="13.5">
      <c r="A21" s="331"/>
      <c r="B21" s="331" t="s">
        <v>216</v>
      </c>
      <c r="C21" s="334" t="s">
        <v>237</v>
      </c>
      <c r="D21" s="333"/>
      <c r="E21" s="333"/>
      <c r="F21" s="333"/>
      <c r="G21" s="333"/>
      <c r="H21" s="333"/>
      <c r="I21" s="333"/>
      <c r="J21" s="331"/>
      <c r="K21" s="331" t="s">
        <v>207</v>
      </c>
      <c r="L21" s="334" t="s">
        <v>208</v>
      </c>
      <c r="M21" s="333">
        <v>8.06</v>
      </c>
      <c r="N21" s="333">
        <v>8.06</v>
      </c>
      <c r="O21" s="333"/>
      <c r="P21" s="333"/>
      <c r="Q21" s="333"/>
      <c r="R21" s="333"/>
    </row>
    <row r="22" spans="1:18" s="318" customFormat="1" ht="13.5">
      <c r="A22" s="331"/>
      <c r="B22" s="331" t="s">
        <v>219</v>
      </c>
      <c r="C22" s="334" t="s">
        <v>238</v>
      </c>
      <c r="D22" s="333"/>
      <c r="E22" s="333"/>
      <c r="F22" s="333"/>
      <c r="G22" s="333"/>
      <c r="H22" s="333"/>
      <c r="I22" s="333"/>
      <c r="J22" s="330" t="s">
        <v>239</v>
      </c>
      <c r="K22" s="330" t="s">
        <v>195</v>
      </c>
      <c r="L22" s="332" t="s">
        <v>240</v>
      </c>
      <c r="M22" s="333">
        <f>N22+O22</f>
        <v>10.969999999999999</v>
      </c>
      <c r="N22" s="333">
        <f>SUM(N23:N49)</f>
        <v>10.969999999999999</v>
      </c>
      <c r="O22" s="333"/>
      <c r="P22" s="333"/>
      <c r="Q22" s="333"/>
      <c r="R22" s="333"/>
    </row>
    <row r="23" spans="1:18" s="318" customFormat="1" ht="13.5">
      <c r="A23" s="331"/>
      <c r="B23" s="331" t="s">
        <v>207</v>
      </c>
      <c r="C23" s="334" t="s">
        <v>241</v>
      </c>
      <c r="D23" s="333"/>
      <c r="E23" s="333"/>
      <c r="F23" s="333"/>
      <c r="G23" s="333"/>
      <c r="H23" s="333"/>
      <c r="I23" s="333"/>
      <c r="J23" s="331"/>
      <c r="K23" s="331" t="s">
        <v>199</v>
      </c>
      <c r="L23" s="334" t="s">
        <v>242</v>
      </c>
      <c r="M23" s="333">
        <v>6.24</v>
      </c>
      <c r="N23" s="333">
        <v>6.24</v>
      </c>
      <c r="O23" s="333"/>
      <c r="P23" s="333"/>
      <c r="Q23" s="333"/>
      <c r="R23" s="333"/>
    </row>
    <row r="24" spans="1:18" s="318" customFormat="1" ht="13.5">
      <c r="A24" s="330" t="s">
        <v>243</v>
      </c>
      <c r="B24" s="330" t="s">
        <v>195</v>
      </c>
      <c r="C24" s="332" t="s">
        <v>244</v>
      </c>
      <c r="D24" s="333"/>
      <c r="E24" s="333"/>
      <c r="F24" s="333"/>
      <c r="G24" s="333"/>
      <c r="H24" s="333"/>
      <c r="I24" s="333"/>
      <c r="J24" s="331"/>
      <c r="K24" s="331" t="s">
        <v>202</v>
      </c>
      <c r="L24" s="334" t="s">
        <v>245</v>
      </c>
      <c r="M24" s="333"/>
      <c r="N24" s="333"/>
      <c r="O24" s="333"/>
      <c r="P24" s="333"/>
      <c r="Q24" s="333"/>
      <c r="R24" s="333"/>
    </row>
    <row r="25" spans="1:18" s="318" customFormat="1" ht="13.5">
      <c r="A25" s="331"/>
      <c r="B25" s="331" t="s">
        <v>199</v>
      </c>
      <c r="C25" s="334" t="s">
        <v>246</v>
      </c>
      <c r="D25" s="333"/>
      <c r="E25" s="333"/>
      <c r="F25" s="333"/>
      <c r="G25" s="333"/>
      <c r="H25" s="333"/>
      <c r="I25" s="333"/>
      <c r="J25" s="331"/>
      <c r="K25" s="331" t="s">
        <v>205</v>
      </c>
      <c r="L25" s="334" t="s">
        <v>247</v>
      </c>
      <c r="M25" s="333"/>
      <c r="N25" s="333"/>
      <c r="O25" s="333"/>
      <c r="P25" s="333"/>
      <c r="Q25" s="333"/>
      <c r="R25" s="333"/>
    </row>
    <row r="26" spans="1:18" s="318" customFormat="1" ht="13.5">
      <c r="A26" s="331"/>
      <c r="B26" s="331" t="s">
        <v>202</v>
      </c>
      <c r="C26" s="334" t="s">
        <v>248</v>
      </c>
      <c r="D26" s="333"/>
      <c r="E26" s="333"/>
      <c r="F26" s="333"/>
      <c r="G26" s="333"/>
      <c r="H26" s="333"/>
      <c r="I26" s="333"/>
      <c r="J26" s="331"/>
      <c r="K26" s="331" t="s">
        <v>224</v>
      </c>
      <c r="L26" s="334" t="s">
        <v>249</v>
      </c>
      <c r="M26" s="333"/>
      <c r="N26" s="333"/>
      <c r="O26" s="333"/>
      <c r="P26" s="333"/>
      <c r="Q26" s="333"/>
      <c r="R26" s="333"/>
    </row>
    <row r="27" spans="1:18" s="318" customFormat="1" ht="13.5">
      <c r="A27" s="331"/>
      <c r="B27" s="331" t="s">
        <v>205</v>
      </c>
      <c r="C27" s="334" t="s">
        <v>250</v>
      </c>
      <c r="D27" s="333"/>
      <c r="E27" s="333"/>
      <c r="F27" s="333"/>
      <c r="G27" s="333"/>
      <c r="H27" s="333"/>
      <c r="I27" s="333"/>
      <c r="J27" s="331"/>
      <c r="K27" s="331" t="s">
        <v>228</v>
      </c>
      <c r="L27" s="334" t="s">
        <v>251</v>
      </c>
      <c r="M27" s="333"/>
      <c r="N27" s="333"/>
      <c r="O27" s="333"/>
      <c r="P27" s="333"/>
      <c r="Q27" s="333"/>
      <c r="R27" s="333"/>
    </row>
    <row r="28" spans="1:18" s="318" customFormat="1" ht="13.5">
      <c r="A28" s="331"/>
      <c r="B28" s="331" t="s">
        <v>228</v>
      </c>
      <c r="C28" s="334" t="s">
        <v>252</v>
      </c>
      <c r="D28" s="333"/>
      <c r="E28" s="333"/>
      <c r="F28" s="333"/>
      <c r="G28" s="333"/>
      <c r="H28" s="333"/>
      <c r="I28" s="333"/>
      <c r="J28" s="331"/>
      <c r="K28" s="331" t="s">
        <v>209</v>
      </c>
      <c r="L28" s="334" t="s">
        <v>253</v>
      </c>
      <c r="M28" s="333"/>
      <c r="N28" s="333"/>
      <c r="O28" s="333"/>
      <c r="P28" s="333"/>
      <c r="Q28" s="333"/>
      <c r="R28" s="333"/>
    </row>
    <row r="29" spans="1:18" s="318" customFormat="1" ht="13.5">
      <c r="A29" s="331"/>
      <c r="B29" s="331" t="s">
        <v>209</v>
      </c>
      <c r="C29" s="334" t="s">
        <v>254</v>
      </c>
      <c r="D29" s="333"/>
      <c r="E29" s="333"/>
      <c r="F29" s="333"/>
      <c r="G29" s="333"/>
      <c r="H29" s="333"/>
      <c r="I29" s="333"/>
      <c r="J29" s="331"/>
      <c r="K29" s="331" t="s">
        <v>213</v>
      </c>
      <c r="L29" s="334" t="s">
        <v>255</v>
      </c>
      <c r="M29" s="333"/>
      <c r="N29" s="333"/>
      <c r="O29" s="333"/>
      <c r="P29" s="333"/>
      <c r="Q29" s="333"/>
      <c r="R29" s="333"/>
    </row>
    <row r="30" spans="1:18" s="318" customFormat="1" ht="13.5">
      <c r="A30" s="331"/>
      <c r="B30" s="331" t="s">
        <v>213</v>
      </c>
      <c r="C30" s="334" t="s">
        <v>256</v>
      </c>
      <c r="D30" s="333"/>
      <c r="E30" s="333"/>
      <c r="F30" s="333"/>
      <c r="G30" s="333"/>
      <c r="H30" s="333"/>
      <c r="I30" s="333"/>
      <c r="J30" s="331"/>
      <c r="K30" s="331" t="s">
        <v>216</v>
      </c>
      <c r="L30" s="334" t="s">
        <v>257</v>
      </c>
      <c r="M30" s="333"/>
      <c r="N30" s="333"/>
      <c r="O30" s="333"/>
      <c r="P30" s="333"/>
      <c r="Q30" s="333"/>
      <c r="R30" s="333"/>
    </row>
    <row r="31" spans="1:18" s="318" customFormat="1" ht="13.5">
      <c r="A31" s="331"/>
      <c r="B31" s="331" t="s">
        <v>207</v>
      </c>
      <c r="C31" s="334" t="s">
        <v>258</v>
      </c>
      <c r="D31" s="333"/>
      <c r="E31" s="333"/>
      <c r="F31" s="333"/>
      <c r="G31" s="333"/>
      <c r="H31" s="333"/>
      <c r="I31" s="333"/>
      <c r="J31" s="331"/>
      <c r="K31" s="331" t="s">
        <v>219</v>
      </c>
      <c r="L31" s="334" t="s">
        <v>259</v>
      </c>
      <c r="M31" s="333"/>
      <c r="N31" s="333"/>
      <c r="O31" s="333"/>
      <c r="P31" s="333"/>
      <c r="Q31" s="333"/>
      <c r="R31" s="333"/>
    </row>
    <row r="32" spans="1:18" s="318" customFormat="1" ht="13.5">
      <c r="A32" s="330" t="s">
        <v>260</v>
      </c>
      <c r="B32" s="330" t="s">
        <v>195</v>
      </c>
      <c r="C32" s="332" t="s">
        <v>261</v>
      </c>
      <c r="D32" s="333"/>
      <c r="E32" s="333"/>
      <c r="F32" s="333"/>
      <c r="G32" s="333"/>
      <c r="H32" s="333"/>
      <c r="I32" s="333"/>
      <c r="J32" s="331"/>
      <c r="K32" s="331" t="s">
        <v>226</v>
      </c>
      <c r="L32" s="334" t="s">
        <v>262</v>
      </c>
      <c r="M32" s="333"/>
      <c r="N32" s="333"/>
      <c r="O32" s="333"/>
      <c r="P32" s="333"/>
      <c r="Q32" s="333"/>
      <c r="R32" s="333"/>
    </row>
    <row r="33" spans="1:18" s="318" customFormat="1" ht="13.5">
      <c r="A33" s="331"/>
      <c r="B33" s="331" t="s">
        <v>199</v>
      </c>
      <c r="C33" s="334" t="s">
        <v>246</v>
      </c>
      <c r="D33" s="333"/>
      <c r="E33" s="333"/>
      <c r="F33" s="333"/>
      <c r="G33" s="333"/>
      <c r="H33" s="333"/>
      <c r="I33" s="333"/>
      <c r="J33" s="331"/>
      <c r="K33" s="331" t="s">
        <v>230</v>
      </c>
      <c r="L33" s="334" t="s">
        <v>234</v>
      </c>
      <c r="M33" s="333"/>
      <c r="N33" s="333"/>
      <c r="O33" s="333"/>
      <c r="P33" s="333"/>
      <c r="Q33" s="333"/>
      <c r="R33" s="333"/>
    </row>
    <row r="34" spans="1:18" s="318" customFormat="1" ht="13.5">
      <c r="A34" s="331"/>
      <c r="B34" s="331" t="s">
        <v>202</v>
      </c>
      <c r="C34" s="334" t="s">
        <v>248</v>
      </c>
      <c r="D34" s="333"/>
      <c r="E34" s="333"/>
      <c r="F34" s="333"/>
      <c r="G34" s="333"/>
      <c r="H34" s="333"/>
      <c r="I34" s="333"/>
      <c r="J34" s="331"/>
      <c r="K34" s="331" t="s">
        <v>233</v>
      </c>
      <c r="L34" s="334" t="s">
        <v>238</v>
      </c>
      <c r="M34" s="333"/>
      <c r="N34" s="333"/>
      <c r="O34" s="333"/>
      <c r="P34" s="333"/>
      <c r="Q34" s="333"/>
      <c r="R34" s="333"/>
    </row>
    <row r="35" spans="1:18" s="318" customFormat="1" ht="13.5">
      <c r="A35" s="331"/>
      <c r="B35" s="331" t="s">
        <v>205</v>
      </c>
      <c r="C35" s="334" t="s">
        <v>250</v>
      </c>
      <c r="D35" s="333"/>
      <c r="E35" s="333"/>
      <c r="F35" s="333"/>
      <c r="G35" s="333"/>
      <c r="H35" s="333"/>
      <c r="I35" s="333"/>
      <c r="J35" s="331"/>
      <c r="K35" s="331" t="s">
        <v>235</v>
      </c>
      <c r="L35" s="334" t="s">
        <v>263</v>
      </c>
      <c r="M35" s="333"/>
      <c r="N35" s="333"/>
      <c r="O35" s="333"/>
      <c r="P35" s="333"/>
      <c r="Q35" s="333"/>
      <c r="R35" s="333"/>
    </row>
    <row r="36" spans="1:18" s="318" customFormat="1" ht="13.5">
      <c r="A36" s="331"/>
      <c r="B36" s="331" t="s">
        <v>224</v>
      </c>
      <c r="C36" s="334" t="s">
        <v>254</v>
      </c>
      <c r="D36" s="333"/>
      <c r="E36" s="333"/>
      <c r="F36" s="333"/>
      <c r="G36" s="333"/>
      <c r="H36" s="333"/>
      <c r="I36" s="333"/>
      <c r="J36" s="331"/>
      <c r="K36" s="331" t="s">
        <v>264</v>
      </c>
      <c r="L36" s="334" t="s">
        <v>218</v>
      </c>
      <c r="M36" s="333"/>
      <c r="N36" s="333"/>
      <c r="O36" s="333"/>
      <c r="P36" s="333"/>
      <c r="Q36" s="333"/>
      <c r="R36" s="333"/>
    </row>
    <row r="37" spans="1:18" s="318" customFormat="1" ht="13.5">
      <c r="A37" s="331"/>
      <c r="B37" s="331" t="s">
        <v>228</v>
      </c>
      <c r="C37" s="334" t="s">
        <v>256</v>
      </c>
      <c r="D37" s="333"/>
      <c r="E37" s="333"/>
      <c r="F37" s="333"/>
      <c r="G37" s="333"/>
      <c r="H37" s="333"/>
      <c r="I37" s="333"/>
      <c r="J37" s="331"/>
      <c r="K37" s="331" t="s">
        <v>265</v>
      </c>
      <c r="L37" s="334" t="s">
        <v>221</v>
      </c>
      <c r="M37" s="333">
        <v>0.13</v>
      </c>
      <c r="N37" s="333">
        <v>0.13</v>
      </c>
      <c r="O37" s="333"/>
      <c r="P37" s="333"/>
      <c r="Q37" s="333"/>
      <c r="R37" s="333"/>
    </row>
    <row r="38" spans="1:18" s="318" customFormat="1" ht="13.5">
      <c r="A38" s="331"/>
      <c r="B38" s="331" t="s">
        <v>207</v>
      </c>
      <c r="C38" s="334" t="s">
        <v>258</v>
      </c>
      <c r="D38" s="333"/>
      <c r="E38" s="333"/>
      <c r="F38" s="333"/>
      <c r="G38" s="333"/>
      <c r="H38" s="333"/>
      <c r="I38" s="333"/>
      <c r="J38" s="331"/>
      <c r="K38" s="331" t="s">
        <v>266</v>
      </c>
      <c r="L38" s="334" t="s">
        <v>232</v>
      </c>
      <c r="M38" s="333"/>
      <c r="N38" s="333"/>
      <c r="O38" s="333"/>
      <c r="P38" s="333"/>
      <c r="Q38" s="333"/>
      <c r="R38" s="333"/>
    </row>
    <row r="39" spans="1:18" s="318" customFormat="1" ht="13.5">
      <c r="A39" s="330" t="s">
        <v>267</v>
      </c>
      <c r="B39" s="330" t="s">
        <v>195</v>
      </c>
      <c r="C39" s="332" t="s">
        <v>268</v>
      </c>
      <c r="D39" s="333">
        <f>E39+F39</f>
        <v>360.59000000000003</v>
      </c>
      <c r="E39" s="333">
        <f>E40+E41+E42</f>
        <v>360.59000000000003</v>
      </c>
      <c r="F39" s="333"/>
      <c r="G39" s="333"/>
      <c r="H39" s="333"/>
      <c r="I39" s="333"/>
      <c r="J39" s="331"/>
      <c r="K39" s="331" t="s">
        <v>269</v>
      </c>
      <c r="L39" s="334" t="s">
        <v>270</v>
      </c>
      <c r="M39" s="333"/>
      <c r="N39" s="333"/>
      <c r="O39" s="333"/>
      <c r="P39" s="333"/>
      <c r="Q39" s="333"/>
      <c r="R39" s="333"/>
    </row>
    <row r="40" spans="1:18" s="318" customFormat="1" ht="13.5">
      <c r="A40" s="331"/>
      <c r="B40" s="331" t="s">
        <v>199</v>
      </c>
      <c r="C40" s="334" t="s">
        <v>198</v>
      </c>
      <c r="D40" s="333">
        <v>349.62</v>
      </c>
      <c r="E40" s="333">
        <v>349.62</v>
      </c>
      <c r="F40" s="333"/>
      <c r="G40" s="333"/>
      <c r="H40" s="333"/>
      <c r="I40" s="333"/>
      <c r="J40" s="331"/>
      <c r="K40" s="331" t="s">
        <v>271</v>
      </c>
      <c r="L40" s="334" t="s">
        <v>272</v>
      </c>
      <c r="M40" s="333"/>
      <c r="N40" s="333"/>
      <c r="O40" s="333"/>
      <c r="P40" s="333"/>
      <c r="Q40" s="333"/>
      <c r="R40" s="333"/>
    </row>
    <row r="41" spans="1:18" s="318" customFormat="1" ht="13.5">
      <c r="A41" s="331"/>
      <c r="B41" s="331" t="s">
        <v>202</v>
      </c>
      <c r="C41" s="334" t="s">
        <v>240</v>
      </c>
      <c r="D41" s="333">
        <v>10.97</v>
      </c>
      <c r="E41" s="333">
        <v>10.97</v>
      </c>
      <c r="F41" s="333"/>
      <c r="G41" s="333"/>
      <c r="H41" s="333"/>
      <c r="I41" s="333"/>
      <c r="J41" s="331"/>
      <c r="K41" s="331" t="s">
        <v>273</v>
      </c>
      <c r="L41" s="334" t="s">
        <v>274</v>
      </c>
      <c r="M41" s="333"/>
      <c r="N41" s="333"/>
      <c r="O41" s="333"/>
      <c r="P41" s="333"/>
      <c r="Q41" s="333"/>
      <c r="R41" s="333"/>
    </row>
    <row r="42" spans="1:18" s="318" customFormat="1" ht="13.5">
      <c r="A42" s="331"/>
      <c r="B42" s="331" t="s">
        <v>207</v>
      </c>
      <c r="C42" s="334" t="s">
        <v>275</v>
      </c>
      <c r="D42" s="333"/>
      <c r="E42" s="333"/>
      <c r="F42" s="333"/>
      <c r="G42" s="333"/>
      <c r="H42" s="333"/>
      <c r="I42" s="333"/>
      <c r="J42" s="331"/>
      <c r="K42" s="331" t="s">
        <v>276</v>
      </c>
      <c r="L42" s="334" t="s">
        <v>277</v>
      </c>
      <c r="M42" s="333"/>
      <c r="N42" s="333"/>
      <c r="O42" s="333"/>
      <c r="P42" s="333"/>
      <c r="Q42" s="333"/>
      <c r="R42" s="333"/>
    </row>
    <row r="43" spans="1:18" s="318" customFormat="1" ht="13.5">
      <c r="A43" s="330" t="s">
        <v>278</v>
      </c>
      <c r="B43" s="330" t="s">
        <v>195</v>
      </c>
      <c r="C43" s="332" t="s">
        <v>279</v>
      </c>
      <c r="D43" s="333"/>
      <c r="E43" s="333"/>
      <c r="F43" s="333"/>
      <c r="G43" s="333"/>
      <c r="H43" s="333"/>
      <c r="I43" s="333"/>
      <c r="J43" s="331"/>
      <c r="K43" s="331" t="s">
        <v>280</v>
      </c>
      <c r="L43" s="334" t="s">
        <v>229</v>
      </c>
      <c r="M43" s="333"/>
      <c r="N43" s="333"/>
      <c r="O43" s="333"/>
      <c r="P43" s="333"/>
      <c r="Q43" s="333"/>
      <c r="R43" s="333"/>
    </row>
    <row r="44" spans="1:18" s="318" customFormat="1" ht="13.5">
      <c r="A44" s="331"/>
      <c r="B44" s="331" t="s">
        <v>199</v>
      </c>
      <c r="C44" s="334" t="s">
        <v>281</v>
      </c>
      <c r="D44" s="333"/>
      <c r="E44" s="333"/>
      <c r="F44" s="333"/>
      <c r="G44" s="333"/>
      <c r="H44" s="333"/>
      <c r="I44" s="333"/>
      <c r="J44" s="331"/>
      <c r="K44" s="331" t="s">
        <v>282</v>
      </c>
      <c r="L44" s="334" t="s">
        <v>283</v>
      </c>
      <c r="M44" s="333">
        <v>4.6</v>
      </c>
      <c r="N44" s="333">
        <v>4.6</v>
      </c>
      <c r="O44" s="333"/>
      <c r="P44" s="333"/>
      <c r="Q44" s="333"/>
      <c r="R44" s="333"/>
    </row>
    <row r="45" spans="1:18" s="318" customFormat="1" ht="13.5">
      <c r="A45" s="331"/>
      <c r="B45" s="331" t="s">
        <v>202</v>
      </c>
      <c r="C45" s="334" t="s">
        <v>284</v>
      </c>
      <c r="D45" s="333"/>
      <c r="E45" s="333"/>
      <c r="F45" s="333"/>
      <c r="G45" s="333"/>
      <c r="H45" s="333"/>
      <c r="I45" s="333"/>
      <c r="J45" s="331"/>
      <c r="K45" s="331" t="s">
        <v>285</v>
      </c>
      <c r="L45" s="334" t="s">
        <v>286</v>
      </c>
      <c r="M45" s="333"/>
      <c r="N45" s="333"/>
      <c r="O45" s="333"/>
      <c r="P45" s="333"/>
      <c r="Q45" s="333"/>
      <c r="R45" s="333"/>
    </row>
    <row r="46" spans="1:18" s="318" customFormat="1" ht="13.5">
      <c r="A46" s="330" t="s">
        <v>287</v>
      </c>
      <c r="B46" s="330" t="s">
        <v>195</v>
      </c>
      <c r="C46" s="332" t="s">
        <v>288</v>
      </c>
      <c r="D46" s="333"/>
      <c r="E46" s="333"/>
      <c r="F46" s="333"/>
      <c r="G46" s="333"/>
      <c r="H46" s="333"/>
      <c r="I46" s="333"/>
      <c r="J46" s="331"/>
      <c r="K46" s="331" t="s">
        <v>289</v>
      </c>
      <c r="L46" s="334" t="s">
        <v>237</v>
      </c>
      <c r="M46" s="333"/>
      <c r="N46" s="333"/>
      <c r="O46" s="333"/>
      <c r="P46" s="333"/>
      <c r="Q46" s="333"/>
      <c r="R46" s="333"/>
    </row>
    <row r="47" spans="1:18" s="318" customFormat="1" ht="13.5">
      <c r="A47" s="331"/>
      <c r="B47" s="331" t="s">
        <v>199</v>
      </c>
      <c r="C47" s="334" t="s">
        <v>290</v>
      </c>
      <c r="D47" s="333"/>
      <c r="E47" s="333"/>
      <c r="F47" s="333"/>
      <c r="G47" s="333"/>
      <c r="H47" s="333"/>
      <c r="I47" s="333"/>
      <c r="J47" s="331"/>
      <c r="K47" s="331" t="s">
        <v>291</v>
      </c>
      <c r="L47" s="334" t="s">
        <v>292</v>
      </c>
      <c r="M47" s="333"/>
      <c r="N47" s="333"/>
      <c r="O47" s="333"/>
      <c r="P47" s="333"/>
      <c r="Q47" s="333"/>
      <c r="R47" s="333"/>
    </row>
    <row r="48" spans="1:18" s="318" customFormat="1" ht="13.5">
      <c r="A48" s="331"/>
      <c r="B48" s="331" t="s">
        <v>202</v>
      </c>
      <c r="C48" s="334" t="s">
        <v>293</v>
      </c>
      <c r="D48" s="333"/>
      <c r="E48" s="333"/>
      <c r="F48" s="333"/>
      <c r="G48" s="333"/>
      <c r="H48" s="333"/>
      <c r="I48" s="333"/>
      <c r="J48" s="331"/>
      <c r="K48" s="331" t="s">
        <v>294</v>
      </c>
      <c r="L48" s="334" t="s">
        <v>295</v>
      </c>
      <c r="M48" s="333"/>
      <c r="N48" s="333"/>
      <c r="O48" s="333"/>
      <c r="P48" s="333"/>
      <c r="Q48" s="333"/>
      <c r="R48" s="333"/>
    </row>
    <row r="49" spans="1:18" s="318" customFormat="1" ht="13.5">
      <c r="A49" s="331"/>
      <c r="B49" s="331" t="s">
        <v>207</v>
      </c>
      <c r="C49" s="334" t="s">
        <v>296</v>
      </c>
      <c r="D49" s="333"/>
      <c r="E49" s="333"/>
      <c r="F49" s="333"/>
      <c r="G49" s="333"/>
      <c r="H49" s="333"/>
      <c r="I49" s="333"/>
      <c r="J49" s="331"/>
      <c r="K49" s="331" t="s">
        <v>207</v>
      </c>
      <c r="L49" s="334" t="s">
        <v>241</v>
      </c>
      <c r="M49" s="333"/>
      <c r="N49" s="333"/>
      <c r="O49" s="333"/>
      <c r="P49" s="333"/>
      <c r="Q49" s="333"/>
      <c r="R49" s="333"/>
    </row>
    <row r="50" spans="1:18" s="318" customFormat="1" ht="13.5">
      <c r="A50" s="330" t="s">
        <v>297</v>
      </c>
      <c r="B50" s="331" t="s">
        <v>195</v>
      </c>
      <c r="C50" s="332" t="s">
        <v>298</v>
      </c>
      <c r="D50" s="333"/>
      <c r="E50" s="333"/>
      <c r="F50" s="333"/>
      <c r="G50" s="333"/>
      <c r="H50" s="333"/>
      <c r="I50" s="333"/>
      <c r="J50" s="330" t="s">
        <v>299</v>
      </c>
      <c r="K50" s="330" t="s">
        <v>195</v>
      </c>
      <c r="L50" s="332" t="s">
        <v>300</v>
      </c>
      <c r="M50" s="333">
        <v>1.27</v>
      </c>
      <c r="N50" s="333">
        <v>1.27</v>
      </c>
      <c r="O50" s="333"/>
      <c r="P50" s="333"/>
      <c r="Q50" s="333"/>
      <c r="R50" s="333"/>
    </row>
    <row r="51" spans="1:18" s="318" customFormat="1" ht="13.5">
      <c r="A51" s="331"/>
      <c r="B51" s="331" t="s">
        <v>199</v>
      </c>
      <c r="C51" s="334" t="s">
        <v>301</v>
      </c>
      <c r="D51" s="333"/>
      <c r="E51" s="333"/>
      <c r="F51" s="333"/>
      <c r="G51" s="333"/>
      <c r="H51" s="333"/>
      <c r="I51" s="333"/>
      <c r="J51" s="331"/>
      <c r="K51" s="331" t="s">
        <v>199</v>
      </c>
      <c r="L51" s="334" t="s">
        <v>302</v>
      </c>
      <c r="M51" s="333"/>
      <c r="N51" s="333"/>
      <c r="O51" s="333"/>
      <c r="P51" s="333"/>
      <c r="Q51" s="333"/>
      <c r="R51" s="333"/>
    </row>
    <row r="52" spans="1:18" s="318" customFormat="1" ht="13.5">
      <c r="A52" s="331"/>
      <c r="B52" s="331" t="s">
        <v>202</v>
      </c>
      <c r="C52" s="334" t="s">
        <v>303</v>
      </c>
      <c r="D52" s="333"/>
      <c r="E52" s="333"/>
      <c r="F52" s="333"/>
      <c r="G52" s="333"/>
      <c r="H52" s="333"/>
      <c r="I52" s="333"/>
      <c r="J52" s="331"/>
      <c r="K52" s="331" t="s">
        <v>202</v>
      </c>
      <c r="L52" s="334" t="s">
        <v>304</v>
      </c>
      <c r="M52" s="333"/>
      <c r="N52" s="333"/>
      <c r="O52" s="333"/>
      <c r="P52" s="333"/>
      <c r="Q52" s="333"/>
      <c r="R52" s="333"/>
    </row>
    <row r="53" spans="1:18" s="318" customFormat="1" ht="13.5">
      <c r="A53" s="330" t="s">
        <v>305</v>
      </c>
      <c r="B53" s="330" t="s">
        <v>195</v>
      </c>
      <c r="C53" s="332" t="s">
        <v>300</v>
      </c>
      <c r="D53" s="333">
        <v>1.27</v>
      </c>
      <c r="E53" s="333">
        <v>1.27</v>
      </c>
      <c r="F53" s="333"/>
      <c r="G53" s="333"/>
      <c r="H53" s="333"/>
      <c r="I53" s="333"/>
      <c r="J53" s="331"/>
      <c r="K53" s="331" t="s">
        <v>205</v>
      </c>
      <c r="L53" s="334" t="s">
        <v>306</v>
      </c>
      <c r="M53" s="333"/>
      <c r="N53" s="333"/>
      <c r="O53" s="333"/>
      <c r="P53" s="333"/>
      <c r="Q53" s="333"/>
      <c r="R53" s="333"/>
    </row>
    <row r="54" spans="1:18" s="318" customFormat="1" ht="13.5">
      <c r="A54" s="331"/>
      <c r="B54" s="331" t="s">
        <v>199</v>
      </c>
      <c r="C54" s="334" t="s">
        <v>307</v>
      </c>
      <c r="D54" s="333">
        <v>1.27</v>
      </c>
      <c r="E54" s="333">
        <v>1.27</v>
      </c>
      <c r="F54" s="333"/>
      <c r="G54" s="333"/>
      <c r="H54" s="333"/>
      <c r="I54" s="333"/>
      <c r="J54" s="331"/>
      <c r="K54" s="331" t="s">
        <v>224</v>
      </c>
      <c r="L54" s="334" t="s">
        <v>308</v>
      </c>
      <c r="M54" s="333"/>
      <c r="N54" s="333"/>
      <c r="O54" s="333"/>
      <c r="P54" s="333"/>
      <c r="Q54" s="333"/>
      <c r="R54" s="333"/>
    </row>
    <row r="55" spans="1:18" s="318" customFormat="1" ht="13.5">
      <c r="A55" s="331"/>
      <c r="B55" s="331" t="s">
        <v>202</v>
      </c>
      <c r="C55" s="334" t="s">
        <v>309</v>
      </c>
      <c r="D55" s="333"/>
      <c r="E55" s="333"/>
      <c r="F55" s="333"/>
      <c r="G55" s="333"/>
      <c r="H55" s="333"/>
      <c r="I55" s="333"/>
      <c r="J55" s="331"/>
      <c r="K55" s="331" t="s">
        <v>228</v>
      </c>
      <c r="L55" s="334" t="s">
        <v>310</v>
      </c>
      <c r="M55" s="333">
        <v>1.27</v>
      </c>
      <c r="N55" s="333">
        <v>1.27</v>
      </c>
      <c r="O55" s="333"/>
      <c r="P55" s="333"/>
      <c r="Q55" s="333"/>
      <c r="R55" s="333"/>
    </row>
    <row r="56" spans="1:18" s="318" customFormat="1" ht="13.5">
      <c r="A56" s="331"/>
      <c r="B56" s="331" t="s">
        <v>205</v>
      </c>
      <c r="C56" s="334" t="s">
        <v>311</v>
      </c>
      <c r="D56" s="333"/>
      <c r="E56" s="333"/>
      <c r="F56" s="333"/>
      <c r="G56" s="333"/>
      <c r="H56" s="333"/>
      <c r="I56" s="333"/>
      <c r="J56" s="331"/>
      <c r="K56" s="331" t="s">
        <v>209</v>
      </c>
      <c r="L56" s="334" t="s">
        <v>312</v>
      </c>
      <c r="M56" s="333"/>
      <c r="N56" s="333"/>
      <c r="O56" s="333"/>
      <c r="P56" s="333"/>
      <c r="Q56" s="333"/>
      <c r="R56" s="333"/>
    </row>
    <row r="57" spans="1:18" s="318" customFormat="1" ht="13.5">
      <c r="A57" s="331"/>
      <c r="B57" s="331" t="s">
        <v>228</v>
      </c>
      <c r="C57" s="334" t="s">
        <v>313</v>
      </c>
      <c r="D57" s="333"/>
      <c r="E57" s="333"/>
      <c r="F57" s="333"/>
      <c r="G57" s="333"/>
      <c r="H57" s="333"/>
      <c r="I57" s="333"/>
      <c r="J57" s="331"/>
      <c r="K57" s="331" t="s">
        <v>213</v>
      </c>
      <c r="L57" s="334" t="s">
        <v>314</v>
      </c>
      <c r="M57" s="333"/>
      <c r="N57" s="333"/>
      <c r="O57" s="333"/>
      <c r="P57" s="333"/>
      <c r="Q57" s="333"/>
      <c r="R57" s="333"/>
    </row>
    <row r="58" spans="1:18" s="318" customFormat="1" ht="13.5">
      <c r="A58" s="331"/>
      <c r="B58" s="331" t="s">
        <v>207</v>
      </c>
      <c r="C58" s="334" t="s">
        <v>315</v>
      </c>
      <c r="D58" s="333"/>
      <c r="E58" s="333"/>
      <c r="F58" s="333"/>
      <c r="G58" s="333"/>
      <c r="H58" s="333"/>
      <c r="I58" s="333"/>
      <c r="J58" s="331"/>
      <c r="K58" s="331" t="s">
        <v>216</v>
      </c>
      <c r="L58" s="334" t="s">
        <v>309</v>
      </c>
      <c r="M58" s="333"/>
      <c r="N58" s="333"/>
      <c r="O58" s="333"/>
      <c r="P58" s="333"/>
      <c r="Q58" s="333"/>
      <c r="R58" s="333"/>
    </row>
    <row r="59" spans="1:18" s="318" customFormat="1" ht="13.5">
      <c r="A59" s="330" t="s">
        <v>316</v>
      </c>
      <c r="B59" s="330" t="s">
        <v>195</v>
      </c>
      <c r="C59" s="332" t="s">
        <v>317</v>
      </c>
      <c r="D59" s="333"/>
      <c r="E59" s="333"/>
      <c r="F59" s="333"/>
      <c r="G59" s="333"/>
      <c r="H59" s="333"/>
      <c r="I59" s="333"/>
      <c r="J59" s="331"/>
      <c r="K59" s="331" t="s">
        <v>219</v>
      </c>
      <c r="L59" s="334" t="s">
        <v>318</v>
      </c>
      <c r="M59" s="333"/>
      <c r="N59" s="333"/>
      <c r="O59" s="333"/>
      <c r="P59" s="333"/>
      <c r="Q59" s="333"/>
      <c r="R59" s="333"/>
    </row>
    <row r="60" spans="1:18" s="318" customFormat="1" ht="13.5">
      <c r="A60" s="331"/>
      <c r="B60" s="331" t="s">
        <v>202</v>
      </c>
      <c r="C60" s="334" t="s">
        <v>319</v>
      </c>
      <c r="D60" s="333"/>
      <c r="E60" s="333"/>
      <c r="F60" s="333"/>
      <c r="G60" s="333"/>
      <c r="H60" s="333"/>
      <c r="I60" s="333"/>
      <c r="J60" s="331"/>
      <c r="K60" s="331" t="s">
        <v>222</v>
      </c>
      <c r="L60" s="334" t="s">
        <v>311</v>
      </c>
      <c r="M60" s="333"/>
      <c r="N60" s="333"/>
      <c r="O60" s="333"/>
      <c r="P60" s="333"/>
      <c r="Q60" s="333"/>
      <c r="R60" s="333"/>
    </row>
    <row r="61" spans="1:18" s="318" customFormat="1" ht="13.5">
      <c r="A61" s="331"/>
      <c r="B61" s="331" t="s">
        <v>205</v>
      </c>
      <c r="C61" s="334" t="s">
        <v>320</v>
      </c>
      <c r="D61" s="333"/>
      <c r="E61" s="333"/>
      <c r="F61" s="333"/>
      <c r="G61" s="333"/>
      <c r="H61" s="333"/>
      <c r="I61" s="333"/>
      <c r="J61" s="331"/>
      <c r="K61" s="331" t="s">
        <v>207</v>
      </c>
      <c r="L61" s="334" t="s">
        <v>321</v>
      </c>
      <c r="M61" s="333"/>
      <c r="N61" s="333"/>
      <c r="O61" s="333"/>
      <c r="P61" s="333"/>
      <c r="Q61" s="333"/>
      <c r="R61" s="333"/>
    </row>
    <row r="62" spans="1:18" s="318" customFormat="1" ht="13.5">
      <c r="A62" s="330" t="s">
        <v>322</v>
      </c>
      <c r="B62" s="330" t="s">
        <v>195</v>
      </c>
      <c r="C62" s="332" t="s">
        <v>323</v>
      </c>
      <c r="D62" s="333"/>
      <c r="E62" s="333"/>
      <c r="F62" s="333"/>
      <c r="G62" s="333"/>
      <c r="H62" s="333"/>
      <c r="I62" s="333"/>
      <c r="J62" s="330" t="s">
        <v>324</v>
      </c>
      <c r="K62" s="330" t="s">
        <v>195</v>
      </c>
      <c r="L62" s="332" t="s">
        <v>323</v>
      </c>
      <c r="M62" s="333"/>
      <c r="N62" s="333"/>
      <c r="O62" s="333"/>
      <c r="P62" s="333"/>
      <c r="Q62" s="333"/>
      <c r="R62" s="333"/>
    </row>
    <row r="63" spans="1:18" s="318" customFormat="1" ht="13.5">
      <c r="A63" s="331"/>
      <c r="B63" s="331" t="s">
        <v>199</v>
      </c>
      <c r="C63" s="334" t="s">
        <v>325</v>
      </c>
      <c r="D63" s="333"/>
      <c r="E63" s="333"/>
      <c r="F63" s="333"/>
      <c r="G63" s="333"/>
      <c r="H63" s="333"/>
      <c r="I63" s="333"/>
      <c r="J63" s="331"/>
      <c r="K63" s="331" t="s">
        <v>199</v>
      </c>
      <c r="L63" s="334" t="s">
        <v>325</v>
      </c>
      <c r="M63" s="333"/>
      <c r="N63" s="333"/>
      <c r="O63" s="333"/>
      <c r="P63" s="333"/>
      <c r="Q63" s="333"/>
      <c r="R63" s="333"/>
    </row>
    <row r="64" spans="1:18" s="318" customFormat="1" ht="13.5">
      <c r="A64" s="331"/>
      <c r="B64" s="331" t="s">
        <v>202</v>
      </c>
      <c r="C64" s="334" t="s">
        <v>326</v>
      </c>
      <c r="D64" s="333"/>
      <c r="E64" s="333"/>
      <c r="F64" s="333"/>
      <c r="G64" s="333"/>
      <c r="H64" s="333"/>
      <c r="I64" s="333"/>
      <c r="J64" s="331"/>
      <c r="K64" s="331" t="s">
        <v>202</v>
      </c>
      <c r="L64" s="334" t="s">
        <v>326</v>
      </c>
      <c r="M64" s="333"/>
      <c r="N64" s="333"/>
      <c r="O64" s="333"/>
      <c r="P64" s="333"/>
      <c r="Q64" s="333"/>
      <c r="R64" s="333"/>
    </row>
    <row r="65" spans="1:18" s="318" customFormat="1" ht="13.5">
      <c r="A65" s="331"/>
      <c r="B65" s="331" t="s">
        <v>205</v>
      </c>
      <c r="C65" s="334" t="s">
        <v>327</v>
      </c>
      <c r="D65" s="333"/>
      <c r="E65" s="333"/>
      <c r="F65" s="333"/>
      <c r="G65" s="333"/>
      <c r="H65" s="333"/>
      <c r="I65" s="333"/>
      <c r="J65" s="331"/>
      <c r="K65" s="331" t="s">
        <v>205</v>
      </c>
      <c r="L65" s="334" t="s">
        <v>327</v>
      </c>
      <c r="M65" s="333"/>
      <c r="N65" s="333"/>
      <c r="O65" s="333"/>
      <c r="P65" s="333"/>
      <c r="Q65" s="333"/>
      <c r="R65" s="333"/>
    </row>
    <row r="66" spans="1:18" s="318" customFormat="1" ht="13.5">
      <c r="A66" s="331"/>
      <c r="B66" s="331" t="s">
        <v>224</v>
      </c>
      <c r="C66" s="334" t="s">
        <v>328</v>
      </c>
      <c r="D66" s="333"/>
      <c r="E66" s="333"/>
      <c r="F66" s="333"/>
      <c r="G66" s="333"/>
      <c r="H66" s="333"/>
      <c r="I66" s="333"/>
      <c r="J66" s="331"/>
      <c r="K66" s="331" t="s">
        <v>224</v>
      </c>
      <c r="L66" s="334" t="s">
        <v>328</v>
      </c>
      <c r="M66" s="333"/>
      <c r="N66" s="333"/>
      <c r="O66" s="333"/>
      <c r="P66" s="333"/>
      <c r="Q66" s="333"/>
      <c r="R66" s="333"/>
    </row>
    <row r="67" spans="1:18" s="318" customFormat="1" ht="13.5">
      <c r="A67" s="330" t="s">
        <v>329</v>
      </c>
      <c r="B67" s="330" t="s">
        <v>195</v>
      </c>
      <c r="C67" s="332" t="s">
        <v>330</v>
      </c>
      <c r="D67" s="333"/>
      <c r="E67" s="333"/>
      <c r="F67" s="333"/>
      <c r="G67" s="333"/>
      <c r="H67" s="333"/>
      <c r="I67" s="333"/>
      <c r="J67" s="330" t="s">
        <v>331</v>
      </c>
      <c r="K67" s="330" t="s">
        <v>195</v>
      </c>
      <c r="L67" s="332" t="s">
        <v>332</v>
      </c>
      <c r="M67" s="333"/>
      <c r="N67" s="333"/>
      <c r="O67" s="333"/>
      <c r="P67" s="333"/>
      <c r="Q67" s="333"/>
      <c r="R67" s="333"/>
    </row>
    <row r="68" spans="1:18" s="318" customFormat="1" ht="13.5">
      <c r="A68" s="331"/>
      <c r="B68" s="331" t="s">
        <v>199</v>
      </c>
      <c r="C68" s="334" t="s">
        <v>333</v>
      </c>
      <c r="D68" s="333"/>
      <c r="E68" s="333"/>
      <c r="F68" s="333"/>
      <c r="G68" s="333"/>
      <c r="H68" s="333"/>
      <c r="I68" s="333"/>
      <c r="J68" s="331"/>
      <c r="K68" s="331" t="s">
        <v>199</v>
      </c>
      <c r="L68" s="334" t="s">
        <v>334</v>
      </c>
      <c r="M68" s="333"/>
      <c r="N68" s="333"/>
      <c r="O68" s="333"/>
      <c r="P68" s="333"/>
      <c r="Q68" s="333"/>
      <c r="R68" s="333"/>
    </row>
    <row r="69" spans="1:18" s="318" customFormat="1" ht="13.5">
      <c r="A69" s="331"/>
      <c r="B69" s="331" t="s">
        <v>202</v>
      </c>
      <c r="C69" s="334" t="s">
        <v>335</v>
      </c>
      <c r="D69" s="333"/>
      <c r="E69" s="333"/>
      <c r="F69" s="333"/>
      <c r="G69" s="333"/>
      <c r="H69" s="333"/>
      <c r="I69" s="333"/>
      <c r="J69" s="331"/>
      <c r="K69" s="331" t="s">
        <v>202</v>
      </c>
      <c r="L69" s="334" t="s">
        <v>336</v>
      </c>
      <c r="M69" s="333"/>
      <c r="N69" s="333"/>
      <c r="O69" s="333"/>
      <c r="P69" s="333"/>
      <c r="Q69" s="333"/>
      <c r="R69" s="333"/>
    </row>
    <row r="70" spans="1:18" s="318" customFormat="1" ht="13.5">
      <c r="A70" s="330" t="s">
        <v>337</v>
      </c>
      <c r="B70" s="330" t="s">
        <v>195</v>
      </c>
      <c r="C70" s="332" t="s">
        <v>338</v>
      </c>
      <c r="D70" s="333"/>
      <c r="E70" s="333"/>
      <c r="F70" s="333"/>
      <c r="G70" s="333"/>
      <c r="H70" s="333"/>
      <c r="I70" s="333"/>
      <c r="J70" s="331"/>
      <c r="K70" s="331" t="s">
        <v>205</v>
      </c>
      <c r="L70" s="334" t="s">
        <v>339</v>
      </c>
      <c r="M70" s="333"/>
      <c r="N70" s="333"/>
      <c r="O70" s="333"/>
      <c r="P70" s="333"/>
      <c r="Q70" s="333"/>
      <c r="R70" s="333"/>
    </row>
    <row r="71" spans="1:18" s="318" customFormat="1" ht="13.5">
      <c r="A71" s="331"/>
      <c r="B71" s="331" t="s">
        <v>199</v>
      </c>
      <c r="C71" s="334" t="s">
        <v>340</v>
      </c>
      <c r="D71" s="333"/>
      <c r="E71" s="333"/>
      <c r="F71" s="333"/>
      <c r="G71" s="333"/>
      <c r="H71" s="333"/>
      <c r="I71" s="333"/>
      <c r="J71" s="331"/>
      <c r="K71" s="331" t="s">
        <v>228</v>
      </c>
      <c r="L71" s="334" t="s">
        <v>248</v>
      </c>
      <c r="M71" s="333"/>
      <c r="N71" s="333"/>
      <c r="O71" s="333"/>
      <c r="P71" s="333"/>
      <c r="Q71" s="333"/>
      <c r="R71" s="333"/>
    </row>
    <row r="72" spans="1:18" s="318" customFormat="1" ht="13.5">
      <c r="A72" s="331"/>
      <c r="B72" s="331" t="s">
        <v>202</v>
      </c>
      <c r="C72" s="334" t="s">
        <v>341</v>
      </c>
      <c r="D72" s="333"/>
      <c r="E72" s="333"/>
      <c r="F72" s="333"/>
      <c r="G72" s="333"/>
      <c r="H72" s="333"/>
      <c r="I72" s="333"/>
      <c r="J72" s="331"/>
      <c r="K72" s="331" t="s">
        <v>209</v>
      </c>
      <c r="L72" s="334" t="s">
        <v>256</v>
      </c>
      <c r="M72" s="333"/>
      <c r="N72" s="333"/>
      <c r="O72" s="333"/>
      <c r="P72" s="333"/>
      <c r="Q72" s="333"/>
      <c r="R72" s="333"/>
    </row>
    <row r="73" spans="1:18" s="318" customFormat="1" ht="13.5">
      <c r="A73" s="331"/>
      <c r="B73" s="331" t="s">
        <v>205</v>
      </c>
      <c r="C73" s="334" t="s">
        <v>342</v>
      </c>
      <c r="D73" s="333"/>
      <c r="E73" s="333"/>
      <c r="F73" s="333"/>
      <c r="G73" s="333"/>
      <c r="H73" s="333"/>
      <c r="I73" s="333"/>
      <c r="J73" s="331"/>
      <c r="K73" s="331" t="s">
        <v>213</v>
      </c>
      <c r="L73" s="334" t="s">
        <v>343</v>
      </c>
      <c r="M73" s="333"/>
      <c r="N73" s="333"/>
      <c r="O73" s="333"/>
      <c r="P73" s="333"/>
      <c r="Q73" s="333"/>
      <c r="R73" s="333"/>
    </row>
    <row r="74" spans="1:18" s="318" customFormat="1" ht="13.5">
      <c r="A74" s="331"/>
      <c r="B74" s="331" t="s">
        <v>224</v>
      </c>
      <c r="C74" s="334" t="s">
        <v>344</v>
      </c>
      <c r="D74" s="333"/>
      <c r="E74" s="333"/>
      <c r="F74" s="333"/>
      <c r="G74" s="333"/>
      <c r="H74" s="333"/>
      <c r="I74" s="333"/>
      <c r="J74" s="331"/>
      <c r="K74" s="331" t="s">
        <v>216</v>
      </c>
      <c r="L74" s="334" t="s">
        <v>345</v>
      </c>
      <c r="M74" s="333"/>
      <c r="N74" s="333"/>
      <c r="O74" s="333"/>
      <c r="P74" s="333"/>
      <c r="Q74" s="333"/>
      <c r="R74" s="333"/>
    </row>
    <row r="75" spans="1:18" s="318" customFormat="1" ht="13.5">
      <c r="A75" s="330" t="s">
        <v>346</v>
      </c>
      <c r="B75" s="330" t="s">
        <v>195</v>
      </c>
      <c r="C75" s="332" t="s">
        <v>347</v>
      </c>
      <c r="D75" s="333"/>
      <c r="E75" s="333"/>
      <c r="F75" s="333"/>
      <c r="G75" s="333"/>
      <c r="H75" s="333"/>
      <c r="I75" s="333"/>
      <c r="J75" s="331"/>
      <c r="K75" s="331" t="s">
        <v>233</v>
      </c>
      <c r="L75" s="334" t="s">
        <v>250</v>
      </c>
      <c r="M75" s="333"/>
      <c r="N75" s="333"/>
      <c r="O75" s="333"/>
      <c r="P75" s="333"/>
      <c r="Q75" s="333"/>
      <c r="R75" s="333"/>
    </row>
    <row r="76" spans="1:18" s="318" customFormat="1" ht="13.5">
      <c r="A76" s="331"/>
      <c r="B76" s="331" t="s">
        <v>199</v>
      </c>
      <c r="C76" s="334" t="s">
        <v>348</v>
      </c>
      <c r="D76" s="333"/>
      <c r="E76" s="333"/>
      <c r="F76" s="333"/>
      <c r="G76" s="333"/>
      <c r="H76" s="333"/>
      <c r="I76" s="333"/>
      <c r="J76" s="331"/>
      <c r="K76" s="331" t="s">
        <v>349</v>
      </c>
      <c r="L76" s="334" t="s">
        <v>350</v>
      </c>
      <c r="M76" s="333"/>
      <c r="N76" s="333"/>
      <c r="O76" s="333"/>
      <c r="P76" s="333"/>
      <c r="Q76" s="333"/>
      <c r="R76" s="333"/>
    </row>
    <row r="77" spans="1:18" s="318" customFormat="1" ht="13.5">
      <c r="A77" s="331"/>
      <c r="B77" s="331" t="s">
        <v>202</v>
      </c>
      <c r="C77" s="334" t="s">
        <v>351</v>
      </c>
      <c r="D77" s="333"/>
      <c r="E77" s="333"/>
      <c r="F77" s="333"/>
      <c r="G77" s="333"/>
      <c r="H77" s="333"/>
      <c r="I77" s="333"/>
      <c r="J77" s="331"/>
      <c r="K77" s="331" t="s">
        <v>352</v>
      </c>
      <c r="L77" s="334" t="s">
        <v>353</v>
      </c>
      <c r="M77" s="333"/>
      <c r="N77" s="333"/>
      <c r="O77" s="333"/>
      <c r="P77" s="333"/>
      <c r="Q77" s="333"/>
      <c r="R77" s="333"/>
    </row>
    <row r="78" spans="1:18" s="318" customFormat="1" ht="13.5">
      <c r="A78" s="330" t="s">
        <v>354</v>
      </c>
      <c r="B78" s="330" t="s">
        <v>195</v>
      </c>
      <c r="C78" s="332" t="s">
        <v>111</v>
      </c>
      <c r="D78" s="333"/>
      <c r="E78" s="333"/>
      <c r="F78" s="333"/>
      <c r="G78" s="333"/>
      <c r="H78" s="333"/>
      <c r="I78" s="333"/>
      <c r="J78" s="331"/>
      <c r="K78" s="331" t="s">
        <v>355</v>
      </c>
      <c r="L78" s="334" t="s">
        <v>356</v>
      </c>
      <c r="M78" s="333"/>
      <c r="N78" s="333"/>
      <c r="O78" s="333"/>
      <c r="P78" s="333"/>
      <c r="Q78" s="333"/>
      <c r="R78" s="333"/>
    </row>
    <row r="79" spans="1:18" s="318" customFormat="1" ht="13.5">
      <c r="A79" s="331"/>
      <c r="B79" s="331" t="s">
        <v>209</v>
      </c>
      <c r="C79" s="334" t="s">
        <v>357</v>
      </c>
      <c r="D79" s="333"/>
      <c r="E79" s="333"/>
      <c r="F79" s="333"/>
      <c r="G79" s="333"/>
      <c r="H79" s="333"/>
      <c r="I79" s="333"/>
      <c r="J79" s="331"/>
      <c r="K79" s="331" t="s">
        <v>207</v>
      </c>
      <c r="L79" s="334" t="s">
        <v>358</v>
      </c>
      <c r="M79" s="333"/>
      <c r="N79" s="333"/>
      <c r="O79" s="333"/>
      <c r="P79" s="333"/>
      <c r="Q79" s="333"/>
      <c r="R79" s="333"/>
    </row>
    <row r="80" spans="1:18" s="318" customFormat="1" ht="13.5">
      <c r="A80" s="331"/>
      <c r="B80" s="331" t="s">
        <v>213</v>
      </c>
      <c r="C80" s="334" t="s">
        <v>359</v>
      </c>
      <c r="D80" s="333"/>
      <c r="E80" s="333"/>
      <c r="F80" s="333"/>
      <c r="G80" s="333"/>
      <c r="H80" s="333"/>
      <c r="I80" s="333"/>
      <c r="J80" s="330" t="s">
        <v>360</v>
      </c>
      <c r="K80" s="330" t="s">
        <v>195</v>
      </c>
      <c r="L80" s="332" t="s">
        <v>361</v>
      </c>
      <c r="M80" s="333"/>
      <c r="N80" s="333"/>
      <c r="O80" s="333"/>
      <c r="P80" s="333"/>
      <c r="Q80" s="333"/>
      <c r="R80" s="333"/>
    </row>
    <row r="81" spans="1:18" s="318" customFormat="1" ht="30.75" customHeight="1">
      <c r="A81" s="331"/>
      <c r="B81" s="331" t="s">
        <v>216</v>
      </c>
      <c r="C81" s="334" t="s">
        <v>362</v>
      </c>
      <c r="D81" s="333"/>
      <c r="E81" s="333"/>
      <c r="F81" s="333"/>
      <c r="G81" s="333"/>
      <c r="H81" s="333"/>
      <c r="I81" s="333"/>
      <c r="J81" s="331"/>
      <c r="K81" s="331" t="s">
        <v>199</v>
      </c>
      <c r="L81" s="334" t="s">
        <v>334</v>
      </c>
      <c r="M81" s="333"/>
      <c r="N81" s="333"/>
      <c r="O81" s="333"/>
      <c r="P81" s="333"/>
      <c r="Q81" s="333"/>
      <c r="R81" s="333"/>
    </row>
    <row r="82" spans="1:18" s="318" customFormat="1" ht="13.5">
      <c r="A82" s="331"/>
      <c r="B82" s="331" t="s">
        <v>207</v>
      </c>
      <c r="C82" s="334" t="s">
        <v>111</v>
      </c>
      <c r="D82" s="333"/>
      <c r="E82" s="333"/>
      <c r="F82" s="333"/>
      <c r="G82" s="333"/>
      <c r="H82" s="333"/>
      <c r="I82" s="333"/>
      <c r="J82" s="331"/>
      <c r="K82" s="331" t="s">
        <v>202</v>
      </c>
      <c r="L82" s="334" t="s">
        <v>336</v>
      </c>
      <c r="M82" s="333"/>
      <c r="N82" s="333"/>
      <c r="O82" s="333"/>
      <c r="P82" s="333"/>
      <c r="Q82" s="333"/>
      <c r="R82" s="333"/>
    </row>
    <row r="83" spans="1:18" s="318" customFormat="1" ht="13.5">
      <c r="A83" s="339"/>
      <c r="B83" s="339"/>
      <c r="C83" s="339"/>
      <c r="D83" s="333"/>
      <c r="E83" s="333"/>
      <c r="F83" s="333"/>
      <c r="G83" s="333"/>
      <c r="H83" s="333"/>
      <c r="I83" s="333"/>
      <c r="J83" s="342"/>
      <c r="K83" s="342" t="s">
        <v>205</v>
      </c>
      <c r="L83" s="339" t="s">
        <v>339</v>
      </c>
      <c r="M83" s="333"/>
      <c r="N83" s="333"/>
      <c r="O83" s="333"/>
      <c r="P83" s="333"/>
      <c r="Q83" s="333"/>
      <c r="R83" s="333"/>
    </row>
    <row r="84" spans="1:18" s="318" customFormat="1" ht="13.5">
      <c r="A84" s="339"/>
      <c r="B84" s="339"/>
      <c r="C84" s="339"/>
      <c r="D84" s="333"/>
      <c r="E84" s="333"/>
      <c r="F84" s="333"/>
      <c r="G84" s="333"/>
      <c r="H84" s="333"/>
      <c r="I84" s="333"/>
      <c r="J84" s="342"/>
      <c r="K84" s="342" t="s">
        <v>228</v>
      </c>
      <c r="L84" s="339" t="s">
        <v>248</v>
      </c>
      <c r="M84" s="333"/>
      <c r="N84" s="333"/>
      <c r="O84" s="333"/>
      <c r="P84" s="333"/>
      <c r="Q84" s="333"/>
      <c r="R84" s="333"/>
    </row>
    <row r="85" spans="1:18" s="318" customFormat="1" ht="13.5">
      <c r="A85" s="339"/>
      <c r="B85" s="339"/>
      <c r="C85" s="339"/>
      <c r="D85" s="333"/>
      <c r="E85" s="333"/>
      <c r="F85" s="333"/>
      <c r="G85" s="333"/>
      <c r="H85" s="333"/>
      <c r="I85" s="333"/>
      <c r="J85" s="342"/>
      <c r="K85" s="342" t="s">
        <v>209</v>
      </c>
      <c r="L85" s="339" t="s">
        <v>256</v>
      </c>
      <c r="M85" s="333"/>
      <c r="N85" s="333"/>
      <c r="O85" s="333"/>
      <c r="P85" s="333"/>
      <c r="Q85" s="333"/>
      <c r="R85" s="333"/>
    </row>
    <row r="86" spans="1:18" s="318" customFormat="1" ht="13.5">
      <c r="A86" s="339"/>
      <c r="B86" s="339"/>
      <c r="C86" s="339"/>
      <c r="D86" s="333"/>
      <c r="E86" s="333"/>
      <c r="F86" s="333"/>
      <c r="G86" s="333"/>
      <c r="H86" s="333"/>
      <c r="I86" s="333"/>
      <c r="J86" s="342"/>
      <c r="K86" s="342" t="s">
        <v>213</v>
      </c>
      <c r="L86" s="339" t="s">
        <v>343</v>
      </c>
      <c r="M86" s="333"/>
      <c r="N86" s="333"/>
      <c r="O86" s="333"/>
      <c r="P86" s="333"/>
      <c r="Q86" s="333"/>
      <c r="R86" s="333"/>
    </row>
    <row r="87" spans="1:18" s="318" customFormat="1" ht="13.5">
      <c r="A87" s="339"/>
      <c r="B87" s="339"/>
      <c r="C87" s="339"/>
      <c r="D87" s="333"/>
      <c r="E87" s="333"/>
      <c r="F87" s="333"/>
      <c r="G87" s="333"/>
      <c r="H87" s="333"/>
      <c r="I87" s="333"/>
      <c r="J87" s="342"/>
      <c r="K87" s="342" t="s">
        <v>216</v>
      </c>
      <c r="L87" s="339" t="s">
        <v>345</v>
      </c>
      <c r="M87" s="333"/>
      <c r="N87" s="333"/>
      <c r="O87" s="333"/>
      <c r="P87" s="333"/>
      <c r="Q87" s="333"/>
      <c r="R87" s="333"/>
    </row>
    <row r="88" spans="1:18" s="318" customFormat="1" ht="13.5">
      <c r="A88" s="339"/>
      <c r="B88" s="339"/>
      <c r="C88" s="339"/>
      <c r="D88" s="333"/>
      <c r="E88" s="333"/>
      <c r="F88" s="333"/>
      <c r="G88" s="333"/>
      <c r="H88" s="333"/>
      <c r="I88" s="333"/>
      <c r="J88" s="342"/>
      <c r="K88" s="342" t="s">
        <v>219</v>
      </c>
      <c r="L88" s="339" t="s">
        <v>363</v>
      </c>
      <c r="M88" s="333"/>
      <c r="N88" s="333"/>
      <c r="O88" s="333"/>
      <c r="P88" s="333"/>
      <c r="Q88" s="333"/>
      <c r="R88" s="333"/>
    </row>
    <row r="89" spans="1:18" s="318" customFormat="1" ht="13.5">
      <c r="A89" s="339"/>
      <c r="B89" s="339"/>
      <c r="C89" s="339"/>
      <c r="D89" s="333"/>
      <c r="E89" s="333"/>
      <c r="F89" s="333"/>
      <c r="G89" s="333"/>
      <c r="H89" s="333"/>
      <c r="I89" s="333"/>
      <c r="J89" s="342"/>
      <c r="K89" s="342" t="s">
        <v>222</v>
      </c>
      <c r="L89" s="339" t="s">
        <v>364</v>
      </c>
      <c r="M89" s="333"/>
      <c r="N89" s="333"/>
      <c r="O89" s="333"/>
      <c r="P89" s="333"/>
      <c r="Q89" s="333"/>
      <c r="R89" s="333"/>
    </row>
    <row r="90" spans="1:18" s="318" customFormat="1" ht="13.5">
      <c r="A90" s="339"/>
      <c r="B90" s="339"/>
      <c r="C90" s="339"/>
      <c r="D90" s="333"/>
      <c r="E90" s="333"/>
      <c r="F90" s="333"/>
      <c r="G90" s="333"/>
      <c r="H90" s="333"/>
      <c r="I90" s="333"/>
      <c r="J90" s="342"/>
      <c r="K90" s="342" t="s">
        <v>226</v>
      </c>
      <c r="L90" s="339" t="s">
        <v>365</v>
      </c>
      <c r="M90" s="333"/>
      <c r="N90" s="333"/>
      <c r="O90" s="333"/>
      <c r="P90" s="333"/>
      <c r="Q90" s="333"/>
      <c r="R90" s="333"/>
    </row>
    <row r="91" spans="1:18" s="318" customFormat="1" ht="13.5">
      <c r="A91" s="339"/>
      <c r="B91" s="339"/>
      <c r="C91" s="339"/>
      <c r="D91" s="333"/>
      <c r="E91" s="333"/>
      <c r="F91" s="333"/>
      <c r="G91" s="333"/>
      <c r="H91" s="333"/>
      <c r="I91" s="333"/>
      <c r="J91" s="342"/>
      <c r="K91" s="342" t="s">
        <v>230</v>
      </c>
      <c r="L91" s="339" t="s">
        <v>366</v>
      </c>
      <c r="M91" s="333"/>
      <c r="N91" s="333"/>
      <c r="O91" s="333"/>
      <c r="P91" s="333"/>
      <c r="Q91" s="333"/>
      <c r="R91" s="333"/>
    </row>
    <row r="92" spans="1:18" s="318" customFormat="1" ht="13.5">
      <c r="A92" s="339"/>
      <c r="B92" s="339"/>
      <c r="C92" s="339"/>
      <c r="D92" s="333"/>
      <c r="E92" s="333"/>
      <c r="F92" s="333"/>
      <c r="G92" s="333"/>
      <c r="H92" s="333"/>
      <c r="I92" s="333"/>
      <c r="J92" s="342"/>
      <c r="K92" s="342" t="s">
        <v>233</v>
      </c>
      <c r="L92" s="339" t="s">
        <v>250</v>
      </c>
      <c r="M92" s="333"/>
      <c r="N92" s="333"/>
      <c r="O92" s="333"/>
      <c r="P92" s="333"/>
      <c r="Q92" s="333"/>
      <c r="R92" s="333"/>
    </row>
    <row r="93" spans="1:18" s="318" customFormat="1" ht="13.5">
      <c r="A93" s="339"/>
      <c r="B93" s="339"/>
      <c r="C93" s="339"/>
      <c r="D93" s="333"/>
      <c r="E93" s="333"/>
      <c r="F93" s="333"/>
      <c r="G93" s="333"/>
      <c r="H93" s="333"/>
      <c r="I93" s="333"/>
      <c r="J93" s="342"/>
      <c r="K93" s="342" t="s">
        <v>349</v>
      </c>
      <c r="L93" s="339" t="s">
        <v>350</v>
      </c>
      <c r="M93" s="333"/>
      <c r="N93" s="333"/>
      <c r="O93" s="333"/>
      <c r="P93" s="333"/>
      <c r="Q93" s="333"/>
      <c r="R93" s="333"/>
    </row>
    <row r="94" spans="1:18" s="318" customFormat="1" ht="13.5">
      <c r="A94" s="339"/>
      <c r="B94" s="339"/>
      <c r="C94" s="339"/>
      <c r="D94" s="333"/>
      <c r="E94" s="333"/>
      <c r="F94" s="333"/>
      <c r="G94" s="333"/>
      <c r="H94" s="333"/>
      <c r="I94" s="333"/>
      <c r="J94" s="342"/>
      <c r="K94" s="342" t="s">
        <v>352</v>
      </c>
      <c r="L94" s="339" t="s">
        <v>353</v>
      </c>
      <c r="M94" s="333"/>
      <c r="N94" s="333"/>
      <c r="O94" s="333"/>
      <c r="P94" s="333"/>
      <c r="Q94" s="333"/>
      <c r="R94" s="333"/>
    </row>
    <row r="95" spans="1:18" s="318" customFormat="1" ht="13.5">
      <c r="A95" s="339"/>
      <c r="B95" s="339"/>
      <c r="C95" s="339"/>
      <c r="D95" s="333"/>
      <c r="E95" s="333"/>
      <c r="F95" s="333"/>
      <c r="G95" s="333"/>
      <c r="H95" s="333"/>
      <c r="I95" s="333"/>
      <c r="J95" s="342"/>
      <c r="K95" s="342" t="s">
        <v>355</v>
      </c>
      <c r="L95" s="339" t="s">
        <v>356</v>
      </c>
      <c r="M95" s="333"/>
      <c r="N95" s="333"/>
      <c r="O95" s="333"/>
      <c r="P95" s="333"/>
      <c r="Q95" s="333"/>
      <c r="R95" s="333"/>
    </row>
    <row r="96" spans="1:18" s="318" customFormat="1" ht="13.5">
      <c r="A96" s="339"/>
      <c r="B96" s="339"/>
      <c r="C96" s="339"/>
      <c r="D96" s="333"/>
      <c r="E96" s="333"/>
      <c r="F96" s="333"/>
      <c r="G96" s="333"/>
      <c r="H96" s="333"/>
      <c r="I96" s="333"/>
      <c r="J96" s="342"/>
      <c r="K96" s="342" t="s">
        <v>207</v>
      </c>
      <c r="L96" s="339" t="s">
        <v>258</v>
      </c>
      <c r="M96" s="333"/>
      <c r="N96" s="333"/>
      <c r="O96" s="333"/>
      <c r="P96" s="333"/>
      <c r="Q96" s="333"/>
      <c r="R96" s="333"/>
    </row>
    <row r="97" spans="1:18" s="318" customFormat="1" ht="13.5">
      <c r="A97" s="339"/>
      <c r="B97" s="339"/>
      <c r="C97" s="339"/>
      <c r="D97" s="333"/>
      <c r="E97" s="333"/>
      <c r="F97" s="333"/>
      <c r="G97" s="333"/>
      <c r="H97" s="333"/>
      <c r="I97" s="333"/>
      <c r="J97" s="343" t="s">
        <v>367</v>
      </c>
      <c r="K97" s="343" t="s">
        <v>195</v>
      </c>
      <c r="L97" s="344" t="s">
        <v>368</v>
      </c>
      <c r="M97" s="333"/>
      <c r="N97" s="333"/>
      <c r="O97" s="333"/>
      <c r="P97" s="333"/>
      <c r="Q97" s="333"/>
      <c r="R97" s="333"/>
    </row>
    <row r="98" spans="1:18" s="318" customFormat="1" ht="13.5">
      <c r="A98" s="339"/>
      <c r="B98" s="339"/>
      <c r="C98" s="339"/>
      <c r="D98" s="333"/>
      <c r="E98" s="333"/>
      <c r="F98" s="333"/>
      <c r="G98" s="333"/>
      <c r="H98" s="333"/>
      <c r="I98" s="333"/>
      <c r="J98" s="342"/>
      <c r="K98" s="342" t="s">
        <v>199</v>
      </c>
      <c r="L98" s="339" t="s">
        <v>369</v>
      </c>
      <c r="M98" s="333"/>
      <c r="N98" s="333"/>
      <c r="O98" s="333"/>
      <c r="P98" s="333"/>
      <c r="Q98" s="333"/>
      <c r="R98" s="333"/>
    </row>
    <row r="99" spans="1:18" s="318" customFormat="1" ht="13.5">
      <c r="A99" s="339"/>
      <c r="B99" s="339"/>
      <c r="C99" s="339"/>
      <c r="D99" s="333"/>
      <c r="E99" s="333"/>
      <c r="F99" s="333"/>
      <c r="G99" s="333"/>
      <c r="H99" s="333"/>
      <c r="I99" s="333"/>
      <c r="J99" s="342"/>
      <c r="K99" s="342" t="s">
        <v>207</v>
      </c>
      <c r="L99" s="339" t="s">
        <v>296</v>
      </c>
      <c r="M99" s="333"/>
      <c r="N99" s="333"/>
      <c r="O99" s="333"/>
      <c r="P99" s="333"/>
      <c r="Q99" s="333"/>
      <c r="R99" s="333"/>
    </row>
    <row r="100" spans="1:18" s="318" customFormat="1" ht="13.5">
      <c r="A100" s="339"/>
      <c r="B100" s="339"/>
      <c r="C100" s="339"/>
      <c r="D100" s="333"/>
      <c r="E100" s="333"/>
      <c r="F100" s="333"/>
      <c r="G100" s="333"/>
      <c r="H100" s="333"/>
      <c r="I100" s="333"/>
      <c r="J100" s="343" t="s">
        <v>370</v>
      </c>
      <c r="K100" s="343" t="s">
        <v>195</v>
      </c>
      <c r="L100" s="344" t="s">
        <v>288</v>
      </c>
      <c r="M100" s="333"/>
      <c r="N100" s="333"/>
      <c r="O100" s="333"/>
      <c r="P100" s="333"/>
      <c r="Q100" s="333"/>
      <c r="R100" s="333"/>
    </row>
    <row r="101" spans="1:18" s="318" customFormat="1" ht="13.5">
      <c r="A101" s="339"/>
      <c r="B101" s="339"/>
      <c r="C101" s="339"/>
      <c r="D101" s="333"/>
      <c r="E101" s="333"/>
      <c r="F101" s="333"/>
      <c r="G101" s="333"/>
      <c r="H101" s="333"/>
      <c r="I101" s="333"/>
      <c r="J101" s="342"/>
      <c r="K101" s="342" t="s">
        <v>199</v>
      </c>
      <c r="L101" s="339" t="s">
        <v>369</v>
      </c>
      <c r="M101" s="333"/>
      <c r="N101" s="333"/>
      <c r="O101" s="333"/>
      <c r="P101" s="333"/>
      <c r="Q101" s="333"/>
      <c r="R101" s="333"/>
    </row>
    <row r="102" spans="1:18" s="318" customFormat="1" ht="13.5">
      <c r="A102" s="339"/>
      <c r="B102" s="339"/>
      <c r="C102" s="339"/>
      <c r="D102" s="333"/>
      <c r="E102" s="333"/>
      <c r="F102" s="333"/>
      <c r="G102" s="333"/>
      <c r="H102" s="333"/>
      <c r="I102" s="333"/>
      <c r="J102" s="342"/>
      <c r="K102" s="342" t="s">
        <v>205</v>
      </c>
      <c r="L102" s="339" t="s">
        <v>371</v>
      </c>
      <c r="M102" s="333"/>
      <c r="N102" s="333"/>
      <c r="O102" s="333"/>
      <c r="P102" s="333"/>
      <c r="Q102" s="333"/>
      <c r="R102" s="333"/>
    </row>
    <row r="103" spans="1:18" s="318" customFormat="1" ht="13.5">
      <c r="A103" s="339"/>
      <c r="B103" s="339"/>
      <c r="C103" s="339"/>
      <c r="D103" s="333"/>
      <c r="E103" s="333"/>
      <c r="F103" s="333"/>
      <c r="G103" s="333"/>
      <c r="H103" s="333"/>
      <c r="I103" s="333"/>
      <c r="J103" s="342"/>
      <c r="K103" s="342" t="s">
        <v>224</v>
      </c>
      <c r="L103" s="339" t="s">
        <v>290</v>
      </c>
      <c r="M103" s="333"/>
      <c r="N103" s="333"/>
      <c r="O103" s="333"/>
      <c r="P103" s="333"/>
      <c r="Q103" s="333"/>
      <c r="R103" s="333"/>
    </row>
    <row r="104" spans="1:18" s="318" customFormat="1" ht="13.5">
      <c r="A104" s="339"/>
      <c r="B104" s="339"/>
      <c r="C104" s="339"/>
      <c r="D104" s="333"/>
      <c r="E104" s="333"/>
      <c r="F104" s="333"/>
      <c r="G104" s="333"/>
      <c r="H104" s="333"/>
      <c r="I104" s="333"/>
      <c r="J104" s="342"/>
      <c r="K104" s="342" t="s">
        <v>228</v>
      </c>
      <c r="L104" s="339" t="s">
        <v>293</v>
      </c>
      <c r="M104" s="333"/>
      <c r="N104" s="333"/>
      <c r="O104" s="333"/>
      <c r="P104" s="333"/>
      <c r="Q104" s="333"/>
      <c r="R104" s="333"/>
    </row>
    <row r="105" spans="1:18" s="318" customFormat="1" ht="13.5">
      <c r="A105" s="339"/>
      <c r="B105" s="339"/>
      <c r="C105" s="339"/>
      <c r="D105" s="333"/>
      <c r="E105" s="333"/>
      <c r="F105" s="333"/>
      <c r="G105" s="333"/>
      <c r="H105" s="333"/>
      <c r="I105" s="333"/>
      <c r="J105" s="342"/>
      <c r="K105" s="342" t="s">
        <v>207</v>
      </c>
      <c r="L105" s="339" t="s">
        <v>296</v>
      </c>
      <c r="M105" s="333"/>
      <c r="N105" s="333"/>
      <c r="O105" s="333"/>
      <c r="P105" s="333"/>
      <c r="Q105" s="333"/>
      <c r="R105" s="333"/>
    </row>
    <row r="106" spans="1:18" s="318" customFormat="1" ht="13.5">
      <c r="A106" s="339"/>
      <c r="B106" s="339"/>
      <c r="C106" s="339"/>
      <c r="D106" s="333"/>
      <c r="E106" s="333"/>
      <c r="F106" s="333"/>
      <c r="G106" s="333"/>
      <c r="H106" s="333"/>
      <c r="I106" s="333"/>
      <c r="J106" s="343" t="s">
        <v>372</v>
      </c>
      <c r="K106" s="343" t="s">
        <v>195</v>
      </c>
      <c r="L106" s="344" t="s">
        <v>317</v>
      </c>
      <c r="M106" s="333"/>
      <c r="N106" s="333"/>
      <c r="O106" s="333"/>
      <c r="P106" s="333"/>
      <c r="Q106" s="333"/>
      <c r="R106" s="333"/>
    </row>
    <row r="107" spans="1:18" s="318" customFormat="1" ht="13.5">
      <c r="A107" s="339"/>
      <c r="B107" s="339"/>
      <c r="C107" s="339"/>
      <c r="D107" s="333"/>
      <c r="E107" s="333"/>
      <c r="F107" s="333"/>
      <c r="G107" s="333"/>
      <c r="H107" s="333"/>
      <c r="I107" s="333"/>
      <c r="J107" s="342"/>
      <c r="K107" s="342" t="s">
        <v>202</v>
      </c>
      <c r="L107" s="339" t="s">
        <v>319</v>
      </c>
      <c r="M107" s="333"/>
      <c r="N107" s="333"/>
      <c r="O107" s="333"/>
      <c r="P107" s="333"/>
      <c r="Q107" s="333"/>
      <c r="R107" s="333"/>
    </row>
    <row r="108" spans="1:18" s="318" customFormat="1" ht="13.5">
      <c r="A108" s="339"/>
      <c r="B108" s="339"/>
      <c r="C108" s="339"/>
      <c r="D108" s="333"/>
      <c r="E108" s="333"/>
      <c r="F108" s="333"/>
      <c r="G108" s="333"/>
      <c r="H108" s="333"/>
      <c r="I108" s="333"/>
      <c r="J108" s="342"/>
      <c r="K108" s="342" t="s">
        <v>205</v>
      </c>
      <c r="L108" s="339" t="s">
        <v>320</v>
      </c>
      <c r="M108" s="333"/>
      <c r="N108" s="333"/>
      <c r="O108" s="333"/>
      <c r="P108" s="333"/>
      <c r="Q108" s="333"/>
      <c r="R108" s="333"/>
    </row>
    <row r="109" spans="1:18" s="318" customFormat="1" ht="13.5">
      <c r="A109" s="339"/>
      <c r="B109" s="339"/>
      <c r="C109" s="339"/>
      <c r="D109" s="333"/>
      <c r="E109" s="333"/>
      <c r="F109" s="333"/>
      <c r="G109" s="333"/>
      <c r="H109" s="333"/>
      <c r="I109" s="333"/>
      <c r="J109" s="343" t="s">
        <v>373</v>
      </c>
      <c r="K109" s="343" t="s">
        <v>195</v>
      </c>
      <c r="L109" s="344" t="s">
        <v>111</v>
      </c>
      <c r="M109" s="333"/>
      <c r="N109" s="333"/>
      <c r="O109" s="333"/>
      <c r="P109" s="333"/>
      <c r="Q109" s="333"/>
      <c r="R109" s="333"/>
    </row>
    <row r="110" spans="1:18" s="318" customFormat="1" ht="13.5">
      <c r="A110" s="339"/>
      <c r="B110" s="339"/>
      <c r="C110" s="339"/>
      <c r="D110" s="333"/>
      <c r="E110" s="333"/>
      <c r="F110" s="333"/>
      <c r="G110" s="333"/>
      <c r="H110" s="333"/>
      <c r="I110" s="333"/>
      <c r="J110" s="342"/>
      <c r="K110" s="342" t="s">
        <v>209</v>
      </c>
      <c r="L110" s="339" t="s">
        <v>357</v>
      </c>
      <c r="M110" s="333"/>
      <c r="N110" s="333"/>
      <c r="O110" s="333"/>
      <c r="P110" s="333"/>
      <c r="Q110" s="333"/>
      <c r="R110" s="333"/>
    </row>
    <row r="111" spans="1:18" s="318" customFormat="1" ht="13.5">
      <c r="A111" s="339"/>
      <c r="B111" s="339"/>
      <c r="C111" s="339"/>
      <c r="D111" s="333"/>
      <c r="E111" s="333"/>
      <c r="F111" s="333"/>
      <c r="G111" s="333"/>
      <c r="H111" s="333"/>
      <c r="I111" s="333"/>
      <c r="J111" s="342"/>
      <c r="K111" s="342" t="s">
        <v>213</v>
      </c>
      <c r="L111" s="339" t="s">
        <v>359</v>
      </c>
      <c r="M111" s="333"/>
      <c r="N111" s="333"/>
      <c r="O111" s="333"/>
      <c r="P111" s="333"/>
      <c r="Q111" s="333"/>
      <c r="R111" s="333"/>
    </row>
    <row r="112" spans="1:18" s="318" customFormat="1" ht="30.75" customHeight="1">
      <c r="A112" s="339"/>
      <c r="B112" s="339"/>
      <c r="C112" s="339"/>
      <c r="D112" s="333"/>
      <c r="E112" s="333"/>
      <c r="F112" s="333"/>
      <c r="G112" s="333"/>
      <c r="H112" s="333"/>
      <c r="I112" s="333"/>
      <c r="J112" s="342"/>
      <c r="K112" s="342" t="s">
        <v>216</v>
      </c>
      <c r="L112" s="339" t="s">
        <v>362</v>
      </c>
      <c r="M112" s="333"/>
      <c r="N112" s="333"/>
      <c r="O112" s="333"/>
      <c r="P112" s="333"/>
      <c r="Q112" s="333"/>
      <c r="R112" s="333"/>
    </row>
    <row r="113" spans="1:18" s="318" customFormat="1" ht="13.5">
      <c r="A113" s="339"/>
      <c r="B113" s="339"/>
      <c r="C113" s="339"/>
      <c r="D113" s="333"/>
      <c r="E113" s="333"/>
      <c r="F113" s="333"/>
      <c r="G113" s="333"/>
      <c r="H113" s="333"/>
      <c r="I113" s="333"/>
      <c r="J113" s="342"/>
      <c r="K113" s="342" t="s">
        <v>207</v>
      </c>
      <c r="L113" s="339" t="s">
        <v>111</v>
      </c>
      <c r="M113" s="333"/>
      <c r="N113" s="333"/>
      <c r="O113" s="333"/>
      <c r="P113" s="333"/>
      <c r="Q113" s="333"/>
      <c r="R113" s="333"/>
    </row>
    <row r="114" spans="1:18" s="318" customFormat="1" ht="13.5">
      <c r="A114" s="340" t="s">
        <v>81</v>
      </c>
      <c r="B114" s="340"/>
      <c r="C114" s="340"/>
      <c r="D114" s="341">
        <f>E114+F114</f>
        <v>361.86</v>
      </c>
      <c r="E114" s="341">
        <f>E39+E53</f>
        <v>361.86</v>
      </c>
      <c r="F114" s="341"/>
      <c r="G114" s="341"/>
      <c r="H114" s="341"/>
      <c r="I114" s="341"/>
      <c r="J114" s="340" t="s">
        <v>81</v>
      </c>
      <c r="K114" s="340"/>
      <c r="L114" s="340"/>
      <c r="M114" s="341">
        <f>N114+O114</f>
        <v>361.86</v>
      </c>
      <c r="N114" s="341">
        <f>N8+N22+N50</f>
        <v>361.86</v>
      </c>
      <c r="O114" s="341"/>
      <c r="P114" s="341"/>
      <c r="Q114" s="341"/>
      <c r="R114" s="341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workbookViewId="0" topLeftCell="A4">
      <selection activeCell="K12" sqref="K12"/>
    </sheetView>
  </sheetViews>
  <sheetFormatPr defaultColWidth="8.8515625" defaultRowHeight="12.75"/>
  <cols>
    <col min="1" max="1" width="33.140625" style="299" customWidth="1"/>
    <col min="2" max="2" width="27.421875" style="299" customWidth="1"/>
    <col min="3" max="3" width="17.28125" style="300" customWidth="1"/>
    <col min="4" max="5" width="26.28125" style="301" customWidth="1"/>
    <col min="6" max="6" width="9.140625" style="100" customWidth="1"/>
    <col min="7" max="16384" width="9.140625" style="100" bestFit="1" customWidth="1"/>
  </cols>
  <sheetData>
    <row r="1" spans="1:5" ht="13.5">
      <c r="A1" s="302"/>
      <c r="B1" s="302"/>
      <c r="C1" s="302"/>
      <c r="D1" s="302"/>
      <c r="E1" s="302"/>
    </row>
    <row r="2" spans="1:5" ht="27">
      <c r="A2" s="303" t="s">
        <v>374</v>
      </c>
      <c r="B2" s="303"/>
      <c r="C2" s="303"/>
      <c r="D2" s="303"/>
      <c r="E2" s="303"/>
    </row>
    <row r="3" spans="1:5" ht="22.5" customHeight="1">
      <c r="A3" s="304" t="s">
        <v>33</v>
      </c>
      <c r="B3" s="305"/>
      <c r="C3" s="306"/>
      <c r="D3" s="14"/>
      <c r="E3" s="307" t="s">
        <v>375</v>
      </c>
    </row>
    <row r="4" spans="1:5" ht="14.25">
      <c r="A4" s="308" t="s">
        <v>37</v>
      </c>
      <c r="B4" s="308" t="s">
        <v>376</v>
      </c>
      <c r="C4" s="308" t="s">
        <v>38</v>
      </c>
      <c r="D4" s="308" t="s">
        <v>377</v>
      </c>
      <c r="E4" s="308"/>
    </row>
    <row r="5" spans="1:5" ht="21.75" customHeight="1">
      <c r="A5" s="308"/>
      <c r="B5" s="308"/>
      <c r="C5" s="308"/>
      <c r="D5" s="309" t="s">
        <v>378</v>
      </c>
      <c r="E5" s="309" t="s">
        <v>379</v>
      </c>
    </row>
    <row r="6" spans="1:5" ht="36" customHeight="1">
      <c r="A6" s="310" t="s">
        <v>86</v>
      </c>
      <c r="B6" s="311">
        <v>0</v>
      </c>
      <c r="C6" s="311">
        <v>0</v>
      </c>
      <c r="D6" s="311">
        <v>0</v>
      </c>
      <c r="E6" s="312">
        <v>0</v>
      </c>
    </row>
    <row r="7" spans="1:5" ht="36" customHeight="1">
      <c r="A7" s="313" t="s">
        <v>380</v>
      </c>
      <c r="B7" s="311">
        <v>0</v>
      </c>
      <c r="C7" s="311">
        <v>0</v>
      </c>
      <c r="D7" s="311">
        <v>0</v>
      </c>
      <c r="E7" s="312">
        <v>0</v>
      </c>
    </row>
    <row r="8" spans="1:5" ht="33.75" customHeight="1">
      <c r="A8" s="313" t="s">
        <v>381</v>
      </c>
      <c r="B8" s="311">
        <v>0</v>
      </c>
      <c r="C8" s="311">
        <v>0</v>
      </c>
      <c r="D8" s="311">
        <v>0</v>
      </c>
      <c r="E8" s="312">
        <v>0</v>
      </c>
    </row>
    <row r="9" spans="1:5" ht="33.75" customHeight="1">
      <c r="A9" s="313" t="s">
        <v>382</v>
      </c>
      <c r="B9" s="311">
        <v>0</v>
      </c>
      <c r="C9" s="311">
        <v>0</v>
      </c>
      <c r="D9" s="311">
        <v>0</v>
      </c>
      <c r="E9" s="312">
        <v>0</v>
      </c>
    </row>
    <row r="10" spans="1:5" ht="33.75" customHeight="1">
      <c r="A10" s="313" t="s">
        <v>383</v>
      </c>
      <c r="B10" s="311">
        <v>0</v>
      </c>
      <c r="C10" s="311">
        <v>0</v>
      </c>
      <c r="D10" s="311">
        <v>0</v>
      </c>
      <c r="E10" s="312">
        <v>0</v>
      </c>
    </row>
    <row r="11" spans="1:5" ht="33.75" customHeight="1">
      <c r="A11" s="313" t="s">
        <v>384</v>
      </c>
      <c r="B11" s="311">
        <v>0</v>
      </c>
      <c r="C11" s="311">
        <v>0</v>
      </c>
      <c r="D11" s="311">
        <v>0</v>
      </c>
      <c r="E11" s="312">
        <v>0</v>
      </c>
    </row>
    <row r="12" spans="1:5" ht="135" customHeight="1">
      <c r="A12" s="314" t="s">
        <v>385</v>
      </c>
      <c r="B12" s="314"/>
      <c r="C12" s="314"/>
      <c r="D12" s="314"/>
      <c r="E12" s="314"/>
    </row>
    <row r="13" ht="22.5">
      <c r="A13" s="315" t="s">
        <v>386</v>
      </c>
    </row>
  </sheetData>
  <sheetProtection/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CZ030</cp:lastModifiedBy>
  <cp:lastPrinted>2021-01-13T07:07:30Z</cp:lastPrinted>
  <dcterms:created xsi:type="dcterms:W3CDTF">2020-01-11T06:24:04Z</dcterms:created>
  <dcterms:modified xsi:type="dcterms:W3CDTF">2023-11-12T02:56:58Z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97D345B667944394B048E783A125E7F1</vt:lpwstr>
  </property>
</Properties>
</file>