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8" activeTab="9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本级项目支出绩效目标表（本次下达） " sheetId="11" r:id="rId11"/>
    <sheet name="表12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<sst xmlns="http://schemas.openxmlformats.org/spreadsheetml/2006/main" count="1207" uniqueCount="583">
  <si>
    <t>表1  部门财务收支总体情况表</t>
  </si>
  <si>
    <t>单位名称：中共洱源县委组织部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</si>
  <si>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</si>
  <si>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</si>
  <si>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</si>
  <si>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</si>
  <si>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</si>
  <si>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</si>
  <si>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</si>
  <si>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</si>
  <si>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</si>
  <si>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</si>
  <si>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</si>
  <si>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</si>
  <si>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</si>
  <si>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</si>
  <si>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</si>
  <si>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</si>
  <si>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</si>
  <si>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</si>
  <si>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</si>
  <si>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</si>
  <si>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</si>
  <si>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</si>
  <si>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</si>
  <si>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</si>
  <si>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</si>
  <si>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</si>
  <si>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</si>
  <si>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</si>
  <si>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</si>
  <si>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</si>
  <si>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</si>
  <si>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</si>
  <si>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</si>
  <si>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</si>
  <si>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</si>
  <si>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</si>
  <si>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</si>
  <si>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</si>
  <si>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</si>
  <si>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</si>
  <si>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</si>
  <si>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</si>
  <si>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</si>
  <si>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</si>
  <si>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</si>
  <si>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</si>
  <si>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</si>
  <si>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</si>
  <si>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</si>
  <si>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</si>
  <si>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</si>
  <si>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</si>
  <si>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</si>
  <si>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</si>
  <si>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</si>
  <si>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表5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</si>
  <si>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</si>
  <si>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</si>
  <si>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</si>
  <si>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</si>
  <si>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</si>
  <si>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</si>
  <si>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</si>
  <si>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</si>
  <si>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</si>
  <si>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</si>
  <si>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</si>
  <si>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</si>
  <si>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</si>
  <si>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</si>
  <si>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</si>
  <si>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</si>
  <si>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</si>
  <si>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</si>
  <si>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</si>
  <si>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</si>
  <si>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</si>
  <si>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</si>
  <si>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</si>
  <si>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</si>
  <si>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</si>
  <si>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</si>
  <si>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</si>
  <si>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</si>
  <si>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</si>
  <si>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</si>
  <si>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</si>
  <si>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</si>
  <si>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</si>
  <si>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</si>
  <si>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</si>
  <si>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</si>
  <si>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</si>
  <si>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</si>
  <si>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</si>
  <si>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</si>
  <si>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</si>
  <si>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</si>
  <si>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</si>
  <si>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</si>
  <si>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</si>
  <si>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</si>
  <si>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</si>
  <si>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</si>
  <si>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</si>
  <si>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</si>
  <si>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</si>
  <si>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</si>
  <si>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中共洱源县委组织部</t>
  </si>
  <si>
    <t>201</t>
  </si>
  <si>
    <t xml:space="preserve">  一般公共服务支出</t>
  </si>
  <si>
    <t>32</t>
  </si>
  <si>
    <t xml:space="preserve">  组织事务</t>
  </si>
  <si>
    <t>01</t>
  </si>
  <si>
    <t xml:space="preserve">  行政运行</t>
  </si>
  <si>
    <t>02</t>
  </si>
  <si>
    <t xml:space="preserve">  一般行政管理事务</t>
  </si>
  <si>
    <t>99</t>
  </si>
  <si>
    <t xml:space="preserve">  其他组织事务支出</t>
  </si>
  <si>
    <t>36</t>
  </si>
  <si>
    <t xml:space="preserve">  其他共产党事务支出</t>
  </si>
  <si>
    <t>205</t>
  </si>
  <si>
    <t xml:space="preserve">  教育支出</t>
  </si>
  <si>
    <t>08</t>
  </si>
  <si>
    <t xml:space="preserve">  进修及培训</t>
  </si>
  <si>
    <t xml:space="preserve">  干部教育</t>
  </si>
  <si>
    <t>208</t>
  </si>
  <si>
    <t xml:space="preserve">  社会保障和就业支出</t>
  </si>
  <si>
    <t>05</t>
  </si>
  <si>
    <t xml:space="preserve">  行政事业单位养老支出</t>
  </si>
  <si>
    <t xml:space="preserve">  行政单位离退休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</si>
  <si>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</si>
  <si>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</si>
  <si>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</si>
  <si>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</si>
  <si>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</si>
  <si>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</si>
  <si>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 xml:space="preserve">  行政单位医疗</t>
  </si>
  <si>
    <t>03</t>
  </si>
  <si>
    <t xml:space="preserve">  公务员医疗补助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</si>
  <si>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</si>
  <si>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</si>
  <si>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</si>
  <si>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</si>
  <si>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</si>
  <si>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</si>
  <si>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</si>
  <si>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</si>
  <si>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</si>
  <si>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</si>
  <si>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</si>
  <si>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</si>
  <si>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</si>
  <si>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</si>
  <si>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</si>
  <si>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</si>
  <si>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</si>
  <si>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</si>
  <si>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</si>
  <si>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</si>
  <si>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</si>
  <si>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</si>
  <si>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</si>
  <si>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</si>
  <si>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</si>
  <si>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</si>
  <si>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</si>
  <si>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</si>
  <si>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</si>
  <si>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</si>
  <si>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</si>
  <si>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</si>
  <si>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</si>
  <si>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</si>
  <si>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</si>
  <si>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</si>
  <si>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</si>
  <si>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</si>
  <si>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</si>
  <si>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</si>
  <si>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</si>
  <si>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</si>
  <si>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</si>
  <si>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</si>
  <si>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</si>
  <si>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</si>
  <si>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</si>
  <si>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</si>
  <si>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</si>
  <si>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</si>
  <si>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</si>
  <si>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</si>
  <si>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</si>
  <si>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</si>
  <si>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</si>
  <si>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</si>
  <si>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</si>
  <si>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</si>
  <si>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</si>
  <si>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</si>
  <si>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</si>
  <si>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</si>
  <si>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</si>
  <si>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</si>
  <si>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</si>
  <si>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</si>
  <si>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</si>
  <si>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</si>
  <si>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</si>
  <si>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</si>
  <si>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</si>
  <si>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</si>
  <si>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</si>
  <si>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</si>
  <si>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</si>
  <si>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</si>
  <si>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</si>
  <si>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</si>
  <si>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</si>
  <si>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</si>
  <si>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</si>
  <si>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</si>
  <si>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</si>
  <si>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</si>
  <si>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</si>
  <si>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</si>
  <si>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</si>
  <si>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</si>
  <si>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</si>
  <si>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</si>
  <si>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</si>
  <si>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</si>
  <si>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</si>
  <si>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</si>
  <si>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</si>
  <si>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</si>
  <si>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</si>
  <si>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</si>
  <si>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</si>
  <si>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</si>
  <si>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</si>
  <si>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</si>
  <si>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</si>
  <si>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</si>
  <si>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</si>
  <si>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</si>
  <si>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t>单位名称、功能科目</t>
  </si>
  <si>
    <t>政府性基金预算支出</t>
  </si>
  <si>
    <t>无</t>
  </si>
  <si>
    <t>备注：目前，我部门无政府性基金预算支出，故公开空表。</t>
  </si>
  <si>
    <t>表8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</si>
  <si>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</si>
  <si>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</si>
  <si>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</si>
  <si>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</si>
  <si>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</si>
  <si>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</si>
  <si>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</si>
  <si>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</si>
  <si>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</si>
  <si>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</si>
  <si>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</si>
  <si>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</si>
  <si>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</si>
  <si>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</si>
  <si>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</si>
  <si>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</si>
  <si>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</si>
  <si>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</si>
  <si>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</si>
  <si>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</si>
  <si>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</si>
  <si>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</si>
  <si>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</si>
  <si>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</si>
  <si>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</si>
  <si>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</si>
  <si>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</si>
  <si>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</si>
  <si>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</si>
  <si>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</si>
  <si>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</si>
  <si>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</si>
  <si>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</si>
  <si>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</si>
  <si>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</si>
  <si>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</si>
  <si>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</si>
  <si>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</si>
  <si>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</si>
  <si>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</si>
  <si>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</si>
  <si>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</si>
  <si>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</si>
  <si>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</si>
  <si>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</si>
  <si>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</si>
  <si>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</si>
  <si>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</si>
  <si>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</si>
  <si>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</si>
  <si>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</si>
  <si>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</si>
  <si>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</si>
  <si>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</si>
  <si>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</si>
  <si>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</si>
  <si>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</si>
  <si>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</si>
  <si>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</si>
  <si>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</si>
  <si>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</si>
  <si>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</si>
  <si>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</si>
  <si>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</si>
  <si>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</si>
  <si>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</si>
  <si>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</si>
  <si>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</si>
  <si>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</si>
  <si>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</si>
  <si>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</si>
  <si>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</si>
  <si>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</si>
  <si>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</si>
  <si>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</si>
  <si>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</si>
  <si>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</si>
  <si>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</si>
  <si>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</si>
  <si>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</si>
  <si>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</si>
  <si>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</si>
  <si>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</si>
  <si>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</si>
  <si>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</si>
  <si>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</si>
  <si>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</si>
  <si>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</si>
  <si>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</si>
  <si>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</si>
  <si>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</si>
  <si>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</si>
  <si>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</si>
  <si>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</si>
  <si>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</si>
  <si>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</si>
  <si>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</si>
  <si>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</si>
  <si>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</si>
  <si>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</si>
  <si>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</si>
  <si>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</si>
  <si>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</si>
  <si>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</si>
  <si>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</si>
  <si>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</si>
  <si>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</si>
  <si>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</si>
  <si>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</si>
  <si>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</si>
  <si>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</si>
  <si>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</si>
  <si>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</si>
  <si>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</si>
  <si>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</si>
  <si>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</si>
  <si>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</si>
  <si>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</si>
  <si>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</si>
  <si>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</si>
  <si>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</si>
  <si>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</si>
  <si>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</si>
  <si>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</si>
  <si>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</si>
  <si>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</si>
  <si>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</si>
  <si>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</si>
  <si>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</si>
  <si>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</si>
  <si>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</si>
  <si>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</si>
  <si>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</si>
  <si>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</si>
  <si>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</si>
  <si>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</si>
  <si>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</si>
  <si>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</si>
  <si>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</si>
  <si>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</si>
  <si>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</si>
  <si>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</si>
  <si>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</si>
  <si>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</si>
  <si>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</si>
  <si>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</si>
  <si>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</si>
  <si>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</si>
  <si>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</si>
  <si>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</si>
  <si>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</si>
  <si>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</si>
  <si>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</si>
  <si>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</si>
  <si>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</si>
  <si>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部门：中共洱源县委组织部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</si>
  <si>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</si>
  <si>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</si>
  <si>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</si>
  <si>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</si>
  <si>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</si>
  <si>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</si>
  <si>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</si>
  <si>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</si>
  <si>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</si>
  <si>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</si>
  <si>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</si>
  <si>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二、“三公”经费增减变化原因说明:严格执行中央八项规定和省委厉行节约规定，规范接待和公务用车管理。</t>
  </si>
  <si>
    <t>表10   部门整体支出绩效目标申报表</t>
  </si>
  <si>
    <t>（2020年度）</t>
  </si>
  <si>
    <t>部门名称</t>
  </si>
  <si>
    <t>部门总体目标</t>
  </si>
  <si>
    <t>部门职责</t>
  </si>
  <si>
    <t>（一）研究和指导全县党组织建设，探索党组织的设置和活动方式，发挥党组织的战斗堡垒和领导核心作用；研究规划党员教育培训管理工作，制定全县发展党员计划和措施。
（二）负责全县县管干部的选拔任用工作。研究提出关于乡镇、县直部门、企事业单位等列入县委管理的领导班子的调整、配备的意见和建议；加强领导班子的思想作风建设；负责县管干部的考察和任免、工资、待遇、退（离）休审批手续的办理；承办部分干部的调配、交流及安置事宜。
（三）统一管理公务员录用调配、考核奖惩、工资福利、培训等事务，指导全县公务员队伍建设和绩效管理，负责公务员对外合作交流、申诉控告等。
（四）拟订全县干部队伍建设的具体方针和政策，组织落实培养选拔年轻干部、妇女干部、少数民族干部、党外干部工作。
（五）拟订或参与拟订全县组织、干部、人事工作的有关政策和制度。
（六）负责全县组织、干部、人才、公务员工作的调查研究、检查督促，及时向县委反映重要情况，提出建议。
（七）研究和指导全县干部教育工作，拟订全县干部教育培训计划，组织县管干部、组织系统干部和有关党政干部培训，协助搞好干部培训基地、乡镇党校及其师资队伍建设工作。
（八）牵头抓好全县人才工作的综合协调、检查指导和有关政策的制定，并抓好落实。代县委管理各类优秀人才，并组织开展有关活动。
（九）负责乡科级领导班子和领导干部的监督管理工作；对《党政领导干部选拔任用工作条例》贯彻执行情况进行监督检查；承办因公出国（境）和乡科级干部因私出国（境）的政审工作。
（十）负责干部审查、历史遗留问题的审理工作，管理党员、县管干部的申诉和来信来访工作。
（十一）负责全县干部统计、党员统计、干部人事档案管理。
（十二）负责全县离退休干部宏观管理和老干部工作的业务指导，督促检查离退休干部政策和待遇的落实。
（十三）按照党组织隶属关系，负责领导县直机关、非公经济组织和社会组织党的工作。
（十四）职能转变。将县委直属机关工作委员会、县委离退休干部管理局并入；从县人力资源和社会保障局划入公务员管理职责。（十五）完成县委和上级组织部门交办的其他任务。</t>
  </si>
  <si>
    <t>总体绩效目标（2020-2022年期间）</t>
  </si>
  <si>
    <t>以习近平新时代中国特色社会主义思想为指导，全面贯彻党的十九大、十九届二中、三中、四中全会精神，全面贯彻新时代党的建设总要求和新时代党的组织路线，深入贯彻习近平总书记考察云南重要讲话精神，认真贯彻落实全国全省全州组织部长会议和州委八届五次、县委十二届六次全会精神，增强“四个意识”、坚定“四个自信”、做到“两个维护”，坚持以党的政治建设为统领，着力建设忠诚干净担当的高素质干部队伍，着力健全和落实干部、组织、公务员、人才各项制度，着力推动制度优势更好转化为治理效能，为决胜全面建成小康社会、决战脱贫攻坚、实现洱源高质量可持续发展提供坚强组织保证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</si>
  <si>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</si>
  <si>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</si>
  <si>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</si>
  <si>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</si>
  <si>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</si>
  <si>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</si>
  <si>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非公经济组织和社会组织党工委工作</t>
  </si>
  <si>
    <t xml:space="preserve">(1)满足非公党工委正常办公需求,确保机构正常运转。(2)抓实全县两新组织党建工作。
</t>
  </si>
  <si>
    <t>5.00</t>
  </si>
  <si>
    <t>0.00</t>
  </si>
  <si>
    <t>困难离休干部补助工作</t>
  </si>
  <si>
    <t>完成对困难离休干部及遗属的慰问补助</t>
  </si>
  <si>
    <t>1.00</t>
  </si>
  <si>
    <t>基层党建工作</t>
  </si>
  <si>
    <t xml:space="preserve">(1)认真贯彻落实《中国共产党党组工作条例》《中国共产党支部工作条例（试行）》《中国共产党党和国家机关基层组织工作条例》等党内法规，切实加强党组、党组织建设，充分挥发党组的领导作用和党组织的战斗堡垒作用。(2)管理使用好“全国党员管理信息系统”。(3)抓好党费管理和党内表彰工作。(4)全力推动抓党建促疫情防控工作，坚决打赢疫情防控阻击战。(5)全面完成党支部规范化建设达标创建工作。(6)统筹推进各领域党建工作。(7)扎实推进党建带群建工作。(8)完成年度“智慧党建”工作任务。(9)认真落实全国、全省、全州组织部长会议精神和全县组织工作会议精神，党（工）委严格落实抓党建工作主体责任。(10)以党组织书记抓基层党建述职评议考核为统领，进一步健全党建责任考核机制。(11)加强党建和组织工作重点课题调研。
</t>
  </si>
  <si>
    <t>70.00</t>
  </si>
  <si>
    <t>干部教育培训工作</t>
  </si>
  <si>
    <t xml:space="preserve">(1)开展《干部教育培训工作条例》和《2018-2022年大理州干部教育培训规划》实施情况评估。(2)严格落实《洱源县脱贫攻坚责任追究办法（试行）》，进一步强化驻村工作队员管理。
</t>
  </si>
  <si>
    <t>10.00</t>
  </si>
  <si>
    <t>农村党员教育培训工作</t>
  </si>
  <si>
    <t xml:space="preserve">(1)完成年度“万名党员进党校”工作任务。(2)认真贯彻落实《中国共产党发展党员工作细则》和《中国共产党党员教育管理工作条例》要求，切实加强党员队伍建设，充分发挥党员先锋模范作用。(3)分级分类组织开展基层党务工作者培训，切实提高党务工作的质量和水平。
</t>
  </si>
  <si>
    <t>16.00</t>
  </si>
  <si>
    <t>人才工作(含县委联系专家工作）</t>
  </si>
  <si>
    <t>(1)全面贯彻落实《洱源县2020年人才工作要点》工作要求。(2)全面完成年度苍洱人才“霞光计划”各专项工作任务。(3)认真开展“弘扬爱国奋斗精神、建功立业新时代”和“讲好故事感党恩，建功立业跟党走”活动。</t>
  </si>
  <si>
    <t>2.00</t>
  </si>
  <si>
    <t>大组工网维护</t>
  </si>
  <si>
    <t>(1)实施好大组工网公级保护，实现大组工网运行安全。 (2)做好公务员信息系统采用的大组工网设备配备。</t>
  </si>
  <si>
    <t>常委专项工作</t>
  </si>
  <si>
    <t xml:space="preserve">(1)弥补常委所在部门办公经费不足。(2)有效帮助解决所联系挂钩村的困难问题。
</t>
  </si>
  <si>
    <t>老年大学管理工作</t>
  </si>
  <si>
    <t>完成老年大学日常管理费用、办公经费，临聘人员的劳务费，授课老师授课费等。</t>
  </si>
  <si>
    <t>部机关基本支出(包括人员支出和正常办公经费支出）</t>
  </si>
  <si>
    <t>（1）满足人员工资正常发放，足额缴交职工社会保险缴费和住房公积金；
（2）保证机构正常运转，确保正常办公业务开支、车辆正常运行。</t>
  </si>
  <si>
    <t>511.00</t>
  </si>
  <si>
    <t>离退休干部党组织、学习小组业务经费和支部成员工作</t>
  </si>
  <si>
    <t>正常开展离退休干部党组织、党小组党内活动，抓实老干部支部党建工作。</t>
  </si>
  <si>
    <t>20.08</t>
  </si>
  <si>
    <t>部门年度目标</t>
  </si>
  <si>
    <t>年度绩效目标</t>
  </si>
  <si>
    <t>一.党建工作
(1)认真贯彻落实《中国共产党党组工作条例》《中国共产党支部工作条例（试行）》《中国共产党党和国家机关基层组织工作条例》等党内法规，切实加强党组、党组织建设，充分挥发党组的领导作用和党组织的战斗堡垒作用。(2)管理使用好“全国党员管理信息系统”。(3)抓好党费管理和党内表彰工作。(4)全面完成党支部规范化建设达标创建工作。(5)统筹推进各领域党建工作。(6)扎实推进党建带群建工作。(7)完成年度“智慧党建”工作任务。(8)加强党建和组织工作重点课题调研。
二.干部教育培训经费
(1)开展《干部教育培训工作条例》和《2018-2022年大理州干部教育培训规划》实施情况评估。(2)严格落实《洱源县脱贫攻坚责任追究办法（试行）》，进一步强化驻村工作队员管理。
三.人才工作经费(含县委联系专家经费)
(1)全面贯彻落实《洱源县2020年人才工作要点》工作要求。(2)全面完成年度苍洱人才“霞光计划”各专项工作任务。(3)认真开展“弘扬爱国奋斗精神、建功立业新时代”和“讲好故事感党恩，建功立业跟党走”活动。
四.农村党员教育培训经费
(1)完成年度“万名党员进党校”工作任务。(2)认真贯彻落实《中国共产党发展党员工作细则》和《中国共产党党员教育管理工作条例》要求，切实加强党员队伍建设，充分发挥党员先锋模范作用。(3)分级分类组织开展基层党务工作者培训，切实提高党务工作的质量和水平。
五.大组工网维护费
(1)实施好大组工网公级保护，实现大组工网运行安全。(2)做好公务员信息系统采用的大组工网设备配备。
六.常委专项经费
(1)弥补常委所在部门办公经费不足。(2)有效帮助解决所联系挂钩村的困难问题。
七.非公经济组织和社会组织党工委工作经费
(1)满足非公党工委正常办公需求,确保机构正常运转。(2)抓实全县两新组织党建工作。
八.特困经费
(1)完成对困难离休干部及遗属的慰问补助
九.老年大学管理经费
（1）完成老年大学日常管理费用、临聘人员的劳务费
十、离退休干部党组织、学习小组业务经费和支部成员工作
正常开展离退休干部党组织、党小组党内活动，抓实老干部支部党建工作。
十一、部机关基本支出(包括人员支出和正常办公经费支出）人员工资正常发放，足额缴交职工社会保险缴费和住房公积金；保证机构正常运转，正常办公业务、车辆正常运行。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</si>
  <si>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</si>
  <si>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</si>
  <si>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</si>
  <si>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</si>
  <si>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</si>
  <si>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</si>
  <si>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</si>
  <si>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效益指标</t>
  </si>
  <si>
    <t>效益指标—社会效益指标</t>
  </si>
  <si>
    <t>满足非公党工委正常办公需求，确保机构正常运转，督促和指导好全县65家非公企业党组织和社会组织党组织的基层党建工作，实现党的工作在两新组织全面覆盖。</t>
  </si>
  <si>
    <t>100%</t>
  </si>
  <si>
    <t>列入财政预算</t>
  </si>
  <si>
    <t>扎实推进党的组织体系建设，巩固好支部规范化达标创建成果，加强各领域基层党组织和党员队伍建设，实施农村”领头雁“培养、集体经济强村和”支部+“工程，建好基层党建促洱海保护治理“一圈一带“党建示范区，在沿洱海流域打造党建示范带，在洱海流域打造一批”班子建设好、产业发展好、人居环境好、社会治理好、作用发挥好“的”五好“基层党组织，为洱源决战脱贫攻坚、决胜全面建成小康社会、实现高水平保护和高质量发展提供坚强组织保证。</t>
  </si>
  <si>
    <t>产出指标</t>
  </si>
  <si>
    <t>产出指标—数量指标</t>
  </si>
  <si>
    <t>开展洱源县墩苗育才教育培训以及脱贫攻坚主、十九届四中全会等主题培训班</t>
  </si>
  <si>
    <t>15期</t>
  </si>
  <si>
    <t>发放离休干部及遗属特殊困难补助</t>
  </si>
  <si>
    <t>2期，10人</t>
  </si>
  <si>
    <t>开展“万名党员进党校”活动</t>
  </si>
  <si>
    <t>县级组织培训3批次，550人，其余党员9镇乡兜底培训</t>
  </si>
  <si>
    <t>产出指标—时效指标</t>
  </si>
  <si>
    <t>实施好大组工网分级保护，实现大组工网运行安全，系统正常使用和维护。</t>
  </si>
  <si>
    <t>应列入财政预算</t>
  </si>
  <si>
    <t>弥补常委所在部门办公经费不足，有效帮助解决所联系部门及挂钩镇乡困难问题</t>
  </si>
  <si>
    <t>满足老年大学日常管理费用、授课老师授课费等</t>
  </si>
  <si>
    <t>3名授课教师，完成200课时</t>
  </si>
  <si>
    <t>组织好培训计划宣传申报，开展人才培训</t>
  </si>
  <si>
    <t>5期</t>
  </si>
  <si>
    <t>满意度指标</t>
  </si>
  <si>
    <t>满意度指标—服务对象满意度指标</t>
  </si>
  <si>
    <t>指导全县基层党组织开展工作满意度</t>
  </si>
  <si>
    <t>管理全县领导干部、公务员队伍、人才队伍满意度</t>
  </si>
  <si>
    <t>党员群众满意度</t>
  </si>
  <si>
    <t>表11  县本级项目支出绩效目标表（本次下达）</t>
  </si>
  <si>
    <t>项目名称</t>
  </si>
  <si>
    <t>项目目标</t>
  </si>
  <si>
    <t>绩效指标值设定依据及数据来源</t>
  </si>
  <si>
    <t>常委专项经费</t>
  </si>
  <si>
    <t>一是弥补常委所在部门办公经费不足。二是有效帮助解决所联系挂钩村的困难问题。</t>
  </si>
  <si>
    <t>数量指标</t>
  </si>
  <si>
    <t>开展县委组织部理论学习小组和业务学习小组材料费,解决所联系挂钩镇乡、村的困难问题</t>
  </si>
  <si>
    <t>学习20次,解决问题2件</t>
  </si>
  <si>
    <r>
      <t>洱财行(</t>
    </r>
    <r>
      <rPr>
        <sz val="10"/>
        <rFont val="宋体"/>
        <family val="0"/>
      </rPr>
      <t>2020)1号</t>
    </r>
  </si>
  <si>
    <t>社会效益指标</t>
  </si>
  <si>
    <t>建立模范部门，培养一支素质过硬的组工干部队伍</t>
  </si>
  <si>
    <t>服务对象满意度指标</t>
  </si>
  <si>
    <t>联系挂钩镇乡、村满意度</t>
  </si>
  <si>
    <t>非公党工委工作经费</t>
  </si>
  <si>
    <t>一是满足非公党工委正常办公需求,确保机构正常运转。二是抓实全县两新组织党建工作。</t>
  </si>
  <si>
    <t>完成对全县“两新”组织党组织的党建督促和业务指导。确保非公党工委日常公用经费开支及机构正常运转.</t>
  </si>
  <si>
    <t>党组织59个</t>
  </si>
  <si>
    <t>推动企业、社会组织合法合规经营，诚信健康发展。</t>
  </si>
  <si>
    <t>服务好全县非公企业和社会组织党组织提升党建水平，让职工群众满意。</t>
  </si>
  <si>
    <t>特困费</t>
  </si>
  <si>
    <t>年内慰问批次，慰问人次</t>
  </si>
  <si>
    <t>2次，10人</t>
  </si>
  <si>
    <t>关心关爱困难离休干部及离休干部遗属</t>
  </si>
  <si>
    <t>离休老干部满意度</t>
  </si>
  <si>
    <t>党建工作经费</t>
  </si>
  <si>
    <t>一是贯彻落实《中国共产党党组工作条例》《中国共产党支部工作条例（试行）》《中国共产党党和国家机关基层组织工作条例》等党内法规，切实加强党组、党组织建设，充分挥发党组的领导作用和党组织的战斗堡垒作用。二是管理使用好“全国党员管理信息系统”。三是抓好党费管理和党内表彰工作。四是全面完成党支部规范化建设达标创建工作。五是统筹推进各领域党建工作。六是扎实推进党建带群建工作。七是完成年度“智慧党建”工作任务。八是加强党建和组织工作重点课题调研。</t>
  </si>
  <si>
    <t>年内全面调研指导村（社区）党总支，建立美丽洱源党建示范带</t>
  </si>
  <si>
    <t>党总支90个，党建示范带30个</t>
  </si>
  <si>
    <t>充分发挥基层党组织的战斗堡垒作用，发挥党员的先锋模范作用</t>
  </si>
  <si>
    <t>基层党组织满意度</t>
  </si>
  <si>
    <t>干部教育培训经费</t>
  </si>
  <si>
    <t>一是开展《干部教育培训工作条例》和《2018-2022年大理州干部教育培训规划》实施情况评估。二是严格落实《洱源县脱贫攻坚责任追究办法（试行）》，进一步强化驻村工作队员管理。</t>
  </si>
  <si>
    <t>组织墩苗育才教育培训，组织脱贫攻坚、十九届四中全会等主题培训</t>
  </si>
  <si>
    <t>16期</t>
  </si>
  <si>
    <t>全面提高干部队伍的素质能力，努力建设一支高素质专业化的干部队伍</t>
  </si>
  <si>
    <t>全县干部队伍、公务员队伍受训满意度</t>
  </si>
  <si>
    <t>农村党员教育培训经费</t>
  </si>
  <si>
    <t>一是完成年度“万名党员进党校”工作任务。二是认真贯彻落实《中国共产党发展党员工作细则》和《中国共产党党员教育管理工作条例》要求，切实加强党员队伍建设，充分发挥党员先锋模范作用。三是分级分类组织开展基层党务工作者培训，切实提高党务工作的质量和水平。</t>
  </si>
  <si>
    <t>组织县级"万名党员进党校"，县级、镇乡共培训党员及党务工作者</t>
  </si>
  <si>
    <t>3期，12000名</t>
  </si>
  <si>
    <t>全面提高党员队伍的素质能力，充分发挥党员的先锋模范作用</t>
  </si>
  <si>
    <t>全体党员接受培训满意度</t>
  </si>
  <si>
    <t>人才管理工作经费（含县委联系专家经费）</t>
  </si>
  <si>
    <t>一是全面贯彻落实《洱源县2020年人才工作要点》工作要求。二是全面完成年度苍洱人才“霞光计划”各专项工作任务。三是认真开展“弘扬爱国奋斗精神、建功立业新时代”和“讲好故事感党恩，建功立业跟党走”活动。</t>
  </si>
  <si>
    <t>组织人才专业技能培训</t>
  </si>
  <si>
    <t>建立服务人才机制，发挥人才队伍作用。</t>
  </si>
  <si>
    <t>人才队伍满意度</t>
  </si>
  <si>
    <t>大组工网维护费</t>
  </si>
  <si>
    <t>一是实施好大组工网公级保护，实现大组工网运行安全。二是做好公务员信息系统采用的大组工网设备配备。</t>
  </si>
  <si>
    <t>涉密单机，终端站点</t>
  </si>
  <si>
    <t>5台，6个</t>
  </si>
  <si>
    <t>加强信息网络运行，确保内网信息畅通。</t>
  </si>
  <si>
    <t>部门及干部职工用网满意度</t>
  </si>
  <si>
    <t>老年大学管理费</t>
  </si>
  <si>
    <t>完成老年大学日常管理费用、临聘人员的劳务费</t>
  </si>
  <si>
    <t>邀请日常授课老师，课时安排量</t>
  </si>
  <si>
    <t>3名，200课时</t>
  </si>
  <si>
    <t>让全县老干部活动有场所，活动内容丰富，使老干部继续接受教育，积极发挥余热。</t>
  </si>
  <si>
    <t>老干部满意度</t>
  </si>
  <si>
    <t>离退休干部党组织、学习小组业务经费和支部成员工作补贴</t>
  </si>
  <si>
    <t>补助老干部党总支数，补助老干部党支部数</t>
  </si>
  <si>
    <t>2个，30个</t>
  </si>
  <si>
    <t>切实加强离退休干部党组织建设，确保老干党支部和老干部学习小组活动正常开展。</t>
  </si>
  <si>
    <t>离退休党支部和党员满意度</t>
  </si>
  <si>
    <t>表12  县本级项目支出绩效目标表（另文下达）</t>
  </si>
  <si>
    <t>单位名称.项目名称</t>
  </si>
  <si>
    <t>备注：目前，我部门无县本级项目支出情况，故公开空表。</t>
  </si>
  <si>
    <t>表13   州对下转移支付绩效目标表</t>
  </si>
  <si>
    <t>备注：目前，我部门无州对下转移支付情况，故公开空表。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</si>
  <si>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</si>
  <si>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</si>
  <si>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</si>
  <si>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</si>
  <si>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</si>
  <si>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</si>
  <si>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</si>
  <si>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</si>
  <si>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</si>
  <si>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目前:我部门无部门政府采购情况，故公开空表。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</si>
</sst>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;\-#,##0.00;\ "/>
    <numFmt numFmtId="183" formatCode="#,##0.00_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6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6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0" borderId="0">
      <alignment vertical="center"/>
      <protection/>
    </xf>
    <xf numFmtId="0" fontId="45" fillId="27" borderId="0" applyNumberFormat="0" applyBorder="0" applyAlignment="0" applyProtection="0"/>
    <xf numFmtId="0" fontId="16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55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0" fontId="2" fillId="33" borderId="10" xfId="69" applyNumberFormat="1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7" fillId="0" borderId="12" xfId="59" applyFont="1" applyFill="1" applyBorder="1" applyAlignment="1">
      <alignment horizontal="left" vertical="center" wrapText="1"/>
      <protection/>
    </xf>
    <xf numFmtId="0" fontId="7" fillId="0" borderId="13" xfId="59" applyFont="1" applyFill="1" applyBorder="1" applyAlignment="1">
      <alignment horizontal="left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left" vertical="center" wrapText="1"/>
      <protection/>
    </xf>
    <xf numFmtId="0" fontId="2" fillId="0" borderId="0" xfId="72" applyFill="1" applyAlignment="1">
      <alignment horizontal="left" vertical="center"/>
      <protection/>
    </xf>
    <xf numFmtId="0" fontId="7" fillId="0" borderId="0" xfId="55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23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3" fillId="0" borderId="10" xfId="55" applyFont="1" applyFill="1" applyBorder="1" applyAlignment="1">
      <alignment horizontal="center" vertical="center"/>
      <protection/>
    </xf>
    <xf numFmtId="0" fontId="13" fillId="0" borderId="15" xfId="55" applyFont="1" applyFill="1" applyBorder="1" applyAlignment="1">
      <alignment horizontal="center" vertical="center"/>
      <protection/>
    </xf>
    <xf numFmtId="0" fontId="13" fillId="0" borderId="16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13" fillId="0" borderId="18" xfId="55" applyFont="1" applyFill="1" applyBorder="1" applyAlignment="1">
      <alignment horizontal="center" vertical="center"/>
      <protection/>
    </xf>
    <xf numFmtId="0" fontId="13" fillId="0" borderId="19" xfId="55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left" vertical="center" wrapText="1"/>
      <protection/>
    </xf>
    <xf numFmtId="49" fontId="7" fillId="0" borderId="14" xfId="55" applyNumberFormat="1" applyFont="1" applyFill="1" applyBorder="1" applyAlignment="1">
      <alignment horizontal="left" vertical="center"/>
      <protection/>
    </xf>
    <xf numFmtId="49" fontId="7" fillId="0" borderId="24" xfId="55" applyNumberFormat="1" applyFont="1" applyFill="1" applyBorder="1" applyAlignment="1">
      <alignment horizontal="left" vertical="center"/>
      <protection/>
    </xf>
    <xf numFmtId="49" fontId="7" fillId="0" borderId="23" xfId="55" applyNumberFormat="1" applyFont="1" applyFill="1" applyBorder="1" applyAlignment="1">
      <alignment horizontal="left" vertical="center"/>
      <protection/>
    </xf>
    <xf numFmtId="49" fontId="7" fillId="0" borderId="14" xfId="55" applyNumberFormat="1" applyFont="1" applyFill="1" applyBorder="1" applyAlignment="1">
      <alignment horizontal="left" vertical="center" wrapText="1"/>
      <protection/>
    </xf>
    <xf numFmtId="49" fontId="7" fillId="0" borderId="24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top" wrapText="1"/>
    </xf>
    <xf numFmtId="49" fontId="12" fillId="0" borderId="24" xfId="0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/>
    </xf>
    <xf numFmtId="0" fontId="13" fillId="0" borderId="17" xfId="55" applyFont="1" applyFill="1" applyBorder="1" applyAlignment="1">
      <alignment horizontal="center" vertical="center"/>
      <protection/>
    </xf>
    <xf numFmtId="0" fontId="13" fillId="0" borderId="2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0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7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7" fillId="0" borderId="10" xfId="61" applyNumberFormat="1" applyFont="1" applyFill="1" applyBorder="1" applyAlignment="1">
      <alignment vertical="center"/>
      <protection/>
    </xf>
    <xf numFmtId="182" fontId="5" fillId="0" borderId="25" xfId="0" applyNumberFormat="1" applyFont="1" applyFill="1" applyBorder="1" applyAlignment="1" applyProtection="1">
      <alignment vertical="center" wrapText="1" readingOrder="1"/>
      <protection locked="0"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49" fontId="17" fillId="0" borderId="10" xfId="72" applyNumberFormat="1" applyFont="1" applyFill="1" applyBorder="1">
      <alignment/>
      <protection/>
    </xf>
    <xf numFmtId="49" fontId="17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14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69" applyFont="1" applyFill="1">
      <alignment/>
      <protection/>
    </xf>
    <xf numFmtId="0" fontId="2" fillId="0" borderId="0" xfId="19" applyFont="1" applyFill="1">
      <alignment/>
      <protection/>
    </xf>
    <xf numFmtId="0" fontId="16" fillId="0" borderId="0" xfId="19" applyFill="1" applyAlignment="1">
      <alignment horizontal="center"/>
      <protection/>
    </xf>
    <xf numFmtId="0" fontId="16" fillId="0" borderId="0" xfId="19" applyFill="1" applyAlignment="1">
      <alignment horizontal="center" wrapText="1"/>
      <protection/>
    </xf>
    <xf numFmtId="0" fontId="16" fillId="0" borderId="0" xfId="19" applyFill="1" applyAlignment="1">
      <alignment wrapText="1"/>
      <protection/>
    </xf>
    <xf numFmtId="0" fontId="16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4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9" fillId="0" borderId="15" xfId="19" applyFont="1" applyFill="1" applyBorder="1" applyAlignment="1">
      <alignment horizontal="center" vertical="center" wrapText="1"/>
      <protection/>
    </xf>
    <xf numFmtId="0" fontId="19" fillId="0" borderId="17" xfId="19" applyFont="1" applyFill="1" applyBorder="1" applyAlignment="1">
      <alignment horizontal="center" vertical="center" wrapText="1"/>
      <protection/>
    </xf>
    <xf numFmtId="0" fontId="19" fillId="0" borderId="18" xfId="19" applyFont="1" applyFill="1" applyBorder="1" applyAlignment="1">
      <alignment horizontal="center" vertical="center" wrapText="1"/>
      <protection/>
    </xf>
    <xf numFmtId="0" fontId="19" fillId="0" borderId="20" xfId="19" applyFont="1" applyFill="1" applyBorder="1" applyAlignment="1">
      <alignment horizontal="center" vertical="center" wrapText="1"/>
      <protection/>
    </xf>
    <xf numFmtId="0" fontId="19" fillId="0" borderId="26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9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9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6" fillId="0" borderId="10" xfId="19" applyFont="1" applyFill="1" applyBorder="1" applyAlignment="1">
      <alignment horizontal="center" vertical="center" wrapText="1"/>
      <protection/>
    </xf>
    <xf numFmtId="0" fontId="16" fillId="0" borderId="14" xfId="19" applyFont="1" applyFill="1" applyBorder="1" applyAlignment="1">
      <alignment horizontal="center" vertical="center" wrapText="1"/>
      <protection/>
    </xf>
    <xf numFmtId="0" fontId="19" fillId="0" borderId="14" xfId="19" applyFont="1" applyFill="1" applyBorder="1" applyAlignment="1">
      <alignment horizontal="left" vertical="center" wrapText="1"/>
      <protection/>
    </xf>
    <xf numFmtId="0" fontId="19" fillId="0" borderId="23" xfId="19" applyFont="1" applyFill="1" applyBorder="1" applyAlignment="1">
      <alignment horizontal="left" vertical="center" wrapText="1"/>
      <protection/>
    </xf>
    <xf numFmtId="0" fontId="19" fillId="0" borderId="24" xfId="19" applyFont="1" applyFill="1" applyBorder="1" applyAlignment="1">
      <alignment horizontal="left" vertical="center" wrapText="1"/>
      <protection/>
    </xf>
    <xf numFmtId="182" fontId="5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7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5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0" xfId="19" applyFill="1" applyBorder="1">
      <alignment/>
      <protection/>
    </xf>
    <xf numFmtId="0" fontId="1" fillId="0" borderId="10" xfId="19" applyFont="1" applyFill="1" applyBorder="1" applyAlignment="1">
      <alignment vertical="center"/>
      <protection/>
    </xf>
    <xf numFmtId="0" fontId="17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20" fillId="0" borderId="10" xfId="67" applyFont="1" applyFill="1" applyBorder="1" applyAlignment="1" applyProtection="1">
      <alignment vertical="center"/>
      <protection locked="0"/>
    </xf>
    <xf numFmtId="49" fontId="20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9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8" xfId="0" applyNumberFormat="1" applyFont="1" applyFill="1" applyBorder="1" applyAlignment="1" applyProtection="1">
      <alignment vertical="top" wrapText="1"/>
      <protection locked="0"/>
    </xf>
    <xf numFmtId="0" fontId="0" fillId="0" borderId="29" xfId="0" applyNumberFormat="1" applyFont="1" applyFill="1" applyBorder="1" applyAlignment="1" applyProtection="1">
      <alignment vertical="top" wrapText="1"/>
      <protection locked="0"/>
    </xf>
    <xf numFmtId="0" fontId="0" fillId="0" borderId="30" xfId="0" applyNumberFormat="1" applyFont="1" applyFill="1" applyBorder="1" applyAlignment="1" applyProtection="1">
      <alignment vertical="top" wrapText="1"/>
      <protection locked="0"/>
    </xf>
    <xf numFmtId="0" fontId="0" fillId="0" borderId="31" xfId="0" applyNumberFormat="1" applyFont="1" applyFill="1" applyBorder="1" applyAlignment="1" applyProtection="1">
      <alignment vertical="top" wrapText="1"/>
      <protection locked="0"/>
    </xf>
    <xf numFmtId="0" fontId="0" fillId="0" borderId="21" xfId="0" applyNumberFormat="1" applyFont="1" applyFill="1" applyBorder="1" applyAlignment="1" applyProtection="1">
      <alignment vertical="top" wrapText="1"/>
      <protection locked="0"/>
    </xf>
    <xf numFmtId="0" fontId="0" fillId="0" borderId="22" xfId="0" applyNumberFormat="1" applyFont="1" applyFill="1" applyBorder="1" applyAlignment="1" applyProtection="1">
      <alignment vertical="top" wrapText="1"/>
      <protection locked="0"/>
    </xf>
    <xf numFmtId="0" fontId="5" fillId="33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5" xfId="0" applyNumberFormat="1" applyFont="1" applyFill="1" applyBorder="1" applyAlignment="1" applyProtection="1">
      <alignment vertical="top" wrapText="1"/>
      <protection locked="0"/>
    </xf>
    <xf numFmtId="0" fontId="0" fillId="0" borderId="32" xfId="0" applyNumberFormat="1" applyFont="1" applyFill="1" applyBorder="1" applyAlignment="1" applyProtection="1">
      <alignment vertical="top" wrapText="1"/>
      <protection locked="0"/>
    </xf>
    <xf numFmtId="0" fontId="0" fillId="0" borderId="33" xfId="0" applyNumberFormat="1" applyFont="1" applyFill="1" applyBorder="1" applyAlignment="1" applyProtection="1">
      <alignment vertical="top" wrapText="1"/>
      <protection locked="0"/>
    </xf>
    <xf numFmtId="0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34" xfId="0" applyNumberFormat="1" applyFont="1" applyFill="1" applyBorder="1" applyAlignment="1" applyProtection="1">
      <alignment vertical="top" wrapText="1"/>
      <protection locked="0"/>
    </xf>
    <xf numFmtId="0" fontId="0" fillId="0" borderId="35" xfId="0" applyNumberFormat="1" applyFont="1" applyFill="1" applyBorder="1" applyAlignment="1" applyProtection="1">
      <alignment vertical="top" wrapText="1"/>
      <protection locked="0"/>
    </xf>
    <xf numFmtId="0" fontId="0" fillId="33" borderId="35" xfId="0" applyNumberFormat="1" applyFont="1" applyFill="1" applyBorder="1" applyAlignment="1" applyProtection="1">
      <alignment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27" xfId="0" applyNumberFormat="1" applyFont="1" applyFill="1" applyBorder="1" applyAlignment="1" applyProtection="1">
      <alignment vertical="center" wrapText="1" readingOrder="1"/>
      <protection locked="0"/>
    </xf>
    <xf numFmtId="182" fontId="12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12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3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4" fillId="0" borderId="10" xfId="72" applyFont="1" applyFill="1" applyBorder="1" applyAlignment="1">
      <alignment vertical="center"/>
      <protection/>
    </xf>
    <xf numFmtId="0" fontId="64" fillId="0" borderId="10" xfId="72" applyNumberFormat="1" applyFont="1" applyFill="1" applyBorder="1" applyAlignment="1" applyProtection="1">
      <alignment horizontal="left" vertical="center"/>
      <protection/>
    </xf>
    <xf numFmtId="0" fontId="64" fillId="0" borderId="10" xfId="72" applyNumberFormat="1" applyFont="1" applyFill="1" applyBorder="1" applyAlignment="1" applyProtection="1">
      <alignment vertical="center"/>
      <protection/>
    </xf>
    <xf numFmtId="0" fontId="16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180" fontId="13" fillId="0" borderId="10" xfId="72" applyNumberFormat="1" applyFont="1" applyFill="1" applyBorder="1" applyAlignment="1" applyProtection="1">
      <alignment horizontal="right" vertical="center"/>
      <protection/>
    </xf>
    <xf numFmtId="180" fontId="13" fillId="0" borderId="0" xfId="72" applyNumberFormat="1" applyFont="1" applyFill="1" applyBorder="1" applyAlignment="1" applyProtection="1">
      <alignment horizontal="right" vertical="center"/>
      <protection/>
    </xf>
    <xf numFmtId="0" fontId="19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4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6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3" fillId="0" borderId="35" xfId="72" applyNumberFormat="1" applyFont="1" applyFill="1" applyBorder="1" applyAlignment="1" applyProtection="1">
      <alignment horizontal="center" vertical="center"/>
      <protection/>
    </xf>
    <xf numFmtId="180" fontId="13" fillId="0" borderId="25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L23" sqref="L22:L2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48"/>
      <c r="B1" s="2"/>
      <c r="C1" s="2"/>
      <c r="D1" s="21"/>
    </row>
    <row r="2" spans="1:4" ht="27">
      <c r="A2" s="249" t="s">
        <v>0</v>
      </c>
      <c r="B2" s="249"/>
      <c r="C2" s="249"/>
      <c r="D2" s="249"/>
    </row>
    <row r="3" spans="1:4" s="239" customFormat="1" ht="19.5" customHeight="1">
      <c r="A3" s="212" t="s">
        <v>1</v>
      </c>
      <c r="B3" s="213"/>
      <c r="C3" s="213"/>
      <c r="D3" s="214" t="s">
        <v>2</v>
      </c>
    </row>
    <row r="4" spans="1:4" s="239" customFormat="1" ht="19.5" customHeight="1">
      <c r="A4" s="215" t="s">
        <v>3</v>
      </c>
      <c r="B4" s="215"/>
      <c r="C4" s="215" t="s">
        <v>4</v>
      </c>
      <c r="D4" s="215"/>
    </row>
    <row r="5" spans="1:4" s="239" customFormat="1" ht="19.5" customHeight="1">
      <c r="A5" s="215" t="s">
        <v>5</v>
      </c>
      <c r="B5" s="215" t="s">
        <v>6</v>
      </c>
      <c r="C5" s="215" t="s">
        <v>7</v>
      </c>
      <c r="D5" s="215" t="s">
        <v>6</v>
      </c>
    </row>
    <row r="6" spans="1:4" s="239" customFormat="1" ht="19.5" customHeight="1">
      <c r="A6" s="215"/>
      <c r="B6" s="215"/>
      <c r="C6" s="215"/>
      <c r="D6" s="215"/>
    </row>
    <row r="7" spans="1:4" s="239" customFormat="1" ht="17.25" customHeight="1">
      <c r="A7" s="221" t="s">
        <v>8</v>
      </c>
      <c r="B7" s="218">
        <v>614.42</v>
      </c>
      <c r="C7" s="220" t="s">
        <v>9</v>
      </c>
      <c r="D7" s="218">
        <v>396.64</v>
      </c>
    </row>
    <row r="8" spans="1:4" s="239" customFormat="1" ht="17.25" customHeight="1">
      <c r="A8" s="217" t="s">
        <v>10</v>
      </c>
      <c r="B8" s="218"/>
      <c r="C8" s="220" t="s">
        <v>11</v>
      </c>
      <c r="D8" s="218"/>
    </row>
    <row r="9" spans="1:4" s="239" customFormat="1" ht="17.25" customHeight="1">
      <c r="A9" s="217" t="s">
        <v>12</v>
      </c>
      <c r="B9" s="218"/>
      <c r="C9" s="220" t="s">
        <v>13</v>
      </c>
      <c r="D9" s="218"/>
    </row>
    <row r="10" spans="1:4" s="239" customFormat="1" ht="17.25" customHeight="1">
      <c r="A10" s="217" t="s">
        <v>14</v>
      </c>
      <c r="B10" s="218"/>
      <c r="C10" s="220" t="s">
        <v>15</v>
      </c>
      <c r="D10" s="218"/>
    </row>
    <row r="11" spans="1:4" s="239" customFormat="1" ht="17.25" customHeight="1">
      <c r="A11" s="217" t="s">
        <v>16</v>
      </c>
      <c r="B11" s="218"/>
      <c r="C11" s="220" t="s">
        <v>17</v>
      </c>
      <c r="D11" s="218">
        <v>96</v>
      </c>
    </row>
    <row r="12" spans="1:4" s="239" customFormat="1" ht="17.25" customHeight="1">
      <c r="A12" s="217" t="s">
        <v>18</v>
      </c>
      <c r="B12" s="218"/>
      <c r="C12" s="220" t="s">
        <v>19</v>
      </c>
      <c r="D12" s="218"/>
    </row>
    <row r="13" spans="1:4" s="239" customFormat="1" ht="17.25" customHeight="1">
      <c r="A13" s="217" t="s">
        <v>20</v>
      </c>
      <c r="B13" s="218"/>
      <c r="C13" s="220" t="s">
        <v>21</v>
      </c>
      <c r="D13" s="218"/>
    </row>
    <row r="14" spans="1:4" s="239" customFormat="1" ht="17.25" customHeight="1">
      <c r="A14" s="250"/>
      <c r="B14" s="218"/>
      <c r="C14" s="220" t="s">
        <v>22</v>
      </c>
      <c r="D14" s="218">
        <v>82.78</v>
      </c>
    </row>
    <row r="15" spans="1:4" s="239" customFormat="1" ht="17.25" customHeight="1">
      <c r="A15" s="250"/>
      <c r="B15" s="218"/>
      <c r="C15" s="220" t="s">
        <v>23</v>
      </c>
      <c r="D15" s="218">
        <v>39</v>
      </c>
    </row>
    <row r="16" spans="1:4" s="239" customFormat="1" ht="17.25" customHeight="1">
      <c r="A16" s="250"/>
      <c r="B16" s="218"/>
      <c r="C16" s="220" t="s">
        <v>24</v>
      </c>
      <c r="D16" s="218"/>
    </row>
    <row r="17" spans="1:4" s="239" customFormat="1" ht="17.25" customHeight="1">
      <c r="A17" s="250"/>
      <c r="B17" s="251"/>
      <c r="C17" s="220" t="s">
        <v>25</v>
      </c>
      <c r="D17" s="218"/>
    </row>
    <row r="18" spans="1:4" s="239" customFormat="1" ht="17.25" customHeight="1">
      <c r="A18" s="250"/>
      <c r="B18" s="252"/>
      <c r="C18" s="220" t="s">
        <v>26</v>
      </c>
      <c r="D18" s="218"/>
    </row>
    <row r="19" spans="1:4" s="239" customFormat="1" ht="17.25" customHeight="1">
      <c r="A19" s="250"/>
      <c r="B19" s="252"/>
      <c r="C19" s="220" t="s">
        <v>27</v>
      </c>
      <c r="D19" s="218"/>
    </row>
    <row r="20" spans="1:4" s="239" customFormat="1" ht="17.25" customHeight="1">
      <c r="A20" s="250"/>
      <c r="B20" s="252"/>
      <c r="C20" s="221" t="s">
        <v>28</v>
      </c>
      <c r="D20" s="218"/>
    </row>
    <row r="21" spans="1:4" s="239" customFormat="1" ht="17.25" customHeight="1">
      <c r="A21" s="222"/>
      <c r="B21" s="252"/>
      <c r="C21" s="221" t="s">
        <v>29</v>
      </c>
      <c r="D21" s="218"/>
    </row>
    <row r="22" spans="1:4" s="239" customFormat="1" ht="17.25" customHeight="1">
      <c r="A22" s="224"/>
      <c r="B22" s="252"/>
      <c r="C22" s="221" t="s">
        <v>30</v>
      </c>
      <c r="D22" s="218"/>
    </row>
    <row r="23" spans="1:4" s="239" customFormat="1" ht="17.25" customHeight="1">
      <c r="A23" s="224"/>
      <c r="B23" s="252"/>
      <c r="C23" s="221" t="s">
        <v>31</v>
      </c>
      <c r="D23" s="218"/>
    </row>
    <row r="24" spans="1:4" s="239" customFormat="1" ht="17.25" customHeight="1">
      <c r="A24" s="224"/>
      <c r="B24" s="252"/>
      <c r="C24" s="221" t="s">
        <v>32</v>
      </c>
      <c r="D24" s="218"/>
    </row>
    <row r="25" spans="1:4" s="239" customFormat="1" ht="17.25" customHeight="1">
      <c r="A25" s="224"/>
      <c r="B25" s="252"/>
      <c r="C25" s="221" t="s">
        <v>33</v>
      </c>
      <c r="D25" s="218"/>
    </row>
    <row r="26" spans="1:4" s="239" customFormat="1" ht="17.25" customHeight="1">
      <c r="A26" s="224"/>
      <c r="B26" s="252"/>
      <c r="C26" s="221" t="s">
        <v>34</v>
      </c>
      <c r="D26" s="218"/>
    </row>
    <row r="27" spans="1:4" s="239" customFormat="1" ht="17.25" customHeight="1">
      <c r="A27" s="224"/>
      <c r="B27" s="252"/>
      <c r="C27" s="221" t="s">
        <v>35</v>
      </c>
      <c r="D27" s="218"/>
    </row>
    <row r="28" spans="1:4" s="239" customFormat="1" ht="17.25" customHeight="1">
      <c r="A28" s="224"/>
      <c r="B28" s="252"/>
      <c r="C28" s="221" t="s">
        <v>36</v>
      </c>
      <c r="D28" s="218"/>
    </row>
    <row r="29" spans="1:4" s="239" customFormat="1" ht="17.25" customHeight="1">
      <c r="A29" s="224"/>
      <c r="B29" s="252"/>
      <c r="C29" s="221" t="s">
        <v>37</v>
      </c>
      <c r="D29" s="218"/>
    </row>
    <row r="30" spans="1:4" s="239" customFormat="1" ht="17.25" customHeight="1">
      <c r="A30" s="253" t="s">
        <v>38</v>
      </c>
      <c r="B30" s="254">
        <f>SUM(B7:B29)</f>
        <v>614.42</v>
      </c>
      <c r="C30" s="225" t="s">
        <v>39</v>
      </c>
      <c r="D30" s="226">
        <f>SUM(D7:D29)</f>
        <v>614.42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5">
      <selection activeCell="L6" sqref="L6"/>
    </sheetView>
  </sheetViews>
  <sheetFormatPr defaultColWidth="10.28125" defaultRowHeight="12.75"/>
  <cols>
    <col min="1" max="1" width="8.140625" style="51" customWidth="1"/>
    <col min="2" max="2" width="19.57421875" style="51" customWidth="1"/>
    <col min="3" max="3" width="14.421875" style="51" customWidth="1"/>
    <col min="4" max="4" width="23.421875" style="51" customWidth="1"/>
    <col min="5" max="5" width="15.8515625" style="51" customWidth="1"/>
    <col min="6" max="6" width="25.8515625" style="51" customWidth="1"/>
    <col min="7" max="7" width="10.421875" style="51" customWidth="1"/>
    <col min="8" max="8" width="10.7109375" style="51" customWidth="1"/>
    <col min="9" max="9" width="17.140625" style="51" customWidth="1"/>
    <col min="10" max="16384" width="10.28125" style="51" customWidth="1"/>
  </cols>
  <sheetData>
    <row r="1" spans="1:9" ht="37.5" customHeight="1">
      <c r="A1" s="52" t="s">
        <v>421</v>
      </c>
      <c r="B1" s="52"/>
      <c r="C1" s="52"/>
      <c r="D1" s="52"/>
      <c r="E1" s="52"/>
      <c r="F1" s="52"/>
      <c r="G1" s="52"/>
      <c r="H1" s="52"/>
      <c r="I1" s="52"/>
    </row>
    <row r="2" spans="1:9" ht="39" customHeight="1">
      <c r="A2" s="53" t="s">
        <v>422</v>
      </c>
      <c r="B2" s="53"/>
      <c r="C2" s="53"/>
      <c r="D2" s="53"/>
      <c r="E2" s="53"/>
      <c r="F2" s="53"/>
      <c r="G2" s="53"/>
      <c r="H2" s="53"/>
      <c r="I2" s="53"/>
    </row>
    <row r="3" spans="1:9" ht="24" customHeight="1">
      <c r="A3" s="54" t="s">
        <v>423</v>
      </c>
      <c r="B3" s="54"/>
      <c r="C3" s="55" t="s">
        <v>110</v>
      </c>
      <c r="D3" s="56"/>
      <c r="E3" s="56"/>
      <c r="F3" s="56"/>
      <c r="G3" s="56"/>
      <c r="H3" s="56"/>
      <c r="I3" s="85"/>
    </row>
    <row r="4" spans="1:9" ht="339.75" customHeight="1">
      <c r="A4" s="57" t="s">
        <v>424</v>
      </c>
      <c r="B4" s="54" t="s">
        <v>425</v>
      </c>
      <c r="C4" s="58" t="s">
        <v>426</v>
      </c>
      <c r="D4" s="59"/>
      <c r="E4" s="59"/>
      <c r="F4" s="59"/>
      <c r="G4" s="59"/>
      <c r="H4" s="59"/>
      <c r="I4" s="86"/>
    </row>
    <row r="5" spans="1:9" ht="100.5" customHeight="1">
      <c r="A5" s="57"/>
      <c r="B5" s="57" t="s">
        <v>427</v>
      </c>
      <c r="C5" s="60" t="s">
        <v>428</v>
      </c>
      <c r="D5" s="61"/>
      <c r="E5" s="61"/>
      <c r="F5" s="61"/>
      <c r="G5" s="61"/>
      <c r="H5" s="61"/>
      <c r="I5" s="87"/>
    </row>
    <row r="6" spans="1:9" ht="26.25" customHeight="1">
      <c r="A6" s="62" t="s">
        <v>429</v>
      </c>
      <c r="B6" s="63" t="s">
        <v>430</v>
      </c>
      <c r="C6" s="54" t="s">
        <v>431</v>
      </c>
      <c r="D6" s="54"/>
      <c r="E6" s="54"/>
      <c r="F6" s="54"/>
      <c r="G6" s="54" t="s">
        <v>432</v>
      </c>
      <c r="H6" s="54"/>
      <c r="I6" s="54"/>
    </row>
    <row r="7" spans="1:9" ht="26.25" customHeight="1">
      <c r="A7" s="64"/>
      <c r="B7" s="65"/>
      <c r="C7" s="54"/>
      <c r="D7" s="54"/>
      <c r="E7" s="54"/>
      <c r="F7" s="54"/>
      <c r="G7" s="54" t="s">
        <v>433</v>
      </c>
      <c r="H7" s="54" t="s">
        <v>147</v>
      </c>
      <c r="I7" s="54" t="s">
        <v>434</v>
      </c>
    </row>
    <row r="8" spans="1:9" ht="36" customHeight="1">
      <c r="A8" s="64"/>
      <c r="B8" s="66" t="s">
        <v>435</v>
      </c>
      <c r="C8" s="66" t="s">
        <v>436</v>
      </c>
      <c r="D8" s="66"/>
      <c r="E8" s="66"/>
      <c r="F8" s="66"/>
      <c r="G8" s="67" t="s">
        <v>437</v>
      </c>
      <c r="H8" s="67" t="s">
        <v>437</v>
      </c>
      <c r="I8" s="67" t="s">
        <v>438</v>
      </c>
    </row>
    <row r="9" spans="1:9" ht="42.75" customHeight="1">
      <c r="A9" s="64"/>
      <c r="B9" s="66" t="s">
        <v>439</v>
      </c>
      <c r="C9" s="66" t="s">
        <v>440</v>
      </c>
      <c r="D9" s="66"/>
      <c r="E9" s="66"/>
      <c r="F9" s="66"/>
      <c r="G9" s="67" t="s">
        <v>441</v>
      </c>
      <c r="H9" s="67" t="s">
        <v>441</v>
      </c>
      <c r="I9" s="67" t="s">
        <v>438</v>
      </c>
    </row>
    <row r="10" spans="1:9" ht="132.75" customHeight="1">
      <c r="A10" s="64"/>
      <c r="B10" s="66" t="s">
        <v>442</v>
      </c>
      <c r="C10" s="66" t="s">
        <v>443</v>
      </c>
      <c r="D10" s="66"/>
      <c r="E10" s="66"/>
      <c r="F10" s="66"/>
      <c r="G10" s="67" t="s">
        <v>444</v>
      </c>
      <c r="H10" s="67" t="s">
        <v>444</v>
      </c>
      <c r="I10" s="67" t="s">
        <v>438</v>
      </c>
    </row>
    <row r="11" spans="1:9" ht="42.75" customHeight="1">
      <c r="A11" s="64"/>
      <c r="B11" s="66" t="s">
        <v>445</v>
      </c>
      <c r="C11" s="66" t="s">
        <v>446</v>
      </c>
      <c r="D11" s="66"/>
      <c r="E11" s="66"/>
      <c r="F11" s="66"/>
      <c r="G11" s="67" t="s">
        <v>447</v>
      </c>
      <c r="H11" s="67" t="s">
        <v>447</v>
      </c>
      <c r="I11" s="67" t="s">
        <v>438</v>
      </c>
    </row>
    <row r="12" spans="1:9" ht="60.75" customHeight="1">
      <c r="A12" s="64"/>
      <c r="B12" s="66" t="s">
        <v>448</v>
      </c>
      <c r="C12" s="66" t="s">
        <v>449</v>
      </c>
      <c r="D12" s="66"/>
      <c r="E12" s="66"/>
      <c r="F12" s="66"/>
      <c r="G12" s="67" t="s">
        <v>450</v>
      </c>
      <c r="H12" s="67" t="s">
        <v>450</v>
      </c>
      <c r="I12" s="67" t="s">
        <v>438</v>
      </c>
    </row>
    <row r="13" spans="1:9" ht="45.75" customHeight="1">
      <c r="A13" s="64"/>
      <c r="B13" s="66" t="s">
        <v>451</v>
      </c>
      <c r="C13" s="66" t="s">
        <v>452</v>
      </c>
      <c r="D13" s="66"/>
      <c r="E13" s="66"/>
      <c r="F13" s="66"/>
      <c r="G13" s="67" t="s">
        <v>453</v>
      </c>
      <c r="H13" s="67" t="s">
        <v>453</v>
      </c>
      <c r="I13" s="67" t="s">
        <v>438</v>
      </c>
    </row>
    <row r="14" spans="1:9" ht="33" customHeight="1">
      <c r="A14" s="64"/>
      <c r="B14" s="66" t="s">
        <v>454</v>
      </c>
      <c r="C14" s="66" t="s">
        <v>455</v>
      </c>
      <c r="D14" s="66"/>
      <c r="E14" s="66"/>
      <c r="F14" s="66"/>
      <c r="G14" s="67" t="s">
        <v>453</v>
      </c>
      <c r="H14" s="67" t="s">
        <v>453</v>
      </c>
      <c r="I14" s="67" t="s">
        <v>438</v>
      </c>
    </row>
    <row r="15" spans="1:9" ht="19.5" customHeight="1">
      <c r="A15" s="64"/>
      <c r="B15" s="66" t="s">
        <v>456</v>
      </c>
      <c r="C15" s="66" t="s">
        <v>457</v>
      </c>
      <c r="D15" s="66"/>
      <c r="E15" s="66"/>
      <c r="F15" s="66"/>
      <c r="G15" s="67" t="s">
        <v>437</v>
      </c>
      <c r="H15" s="67" t="s">
        <v>437</v>
      </c>
      <c r="I15" s="67" t="s">
        <v>438</v>
      </c>
    </row>
    <row r="16" spans="1:9" ht="18.75" customHeight="1">
      <c r="A16" s="64"/>
      <c r="B16" s="66" t="s">
        <v>458</v>
      </c>
      <c r="C16" s="66" t="s">
        <v>459</v>
      </c>
      <c r="D16" s="66"/>
      <c r="E16" s="66"/>
      <c r="F16" s="66"/>
      <c r="G16" s="67" t="s">
        <v>453</v>
      </c>
      <c r="H16" s="67" t="s">
        <v>453</v>
      </c>
      <c r="I16" s="67" t="s">
        <v>438</v>
      </c>
    </row>
    <row r="17" spans="1:9" ht="30.75" customHeight="1">
      <c r="A17" s="64"/>
      <c r="B17" s="68" t="s">
        <v>460</v>
      </c>
      <c r="C17" s="66" t="s">
        <v>461</v>
      </c>
      <c r="D17" s="66"/>
      <c r="E17" s="66"/>
      <c r="F17" s="66"/>
      <c r="G17" s="67" t="s">
        <v>462</v>
      </c>
      <c r="H17" s="67" t="s">
        <v>462</v>
      </c>
      <c r="I17" s="67" t="s">
        <v>438</v>
      </c>
    </row>
    <row r="18" spans="1:9" ht="27.75" customHeight="1">
      <c r="A18" s="64"/>
      <c r="B18" s="68" t="s">
        <v>463</v>
      </c>
      <c r="C18" s="66" t="s">
        <v>464</v>
      </c>
      <c r="D18" s="66"/>
      <c r="E18" s="66"/>
      <c r="F18" s="66"/>
      <c r="G18" s="67" t="s">
        <v>465</v>
      </c>
      <c r="H18" s="67" t="s">
        <v>465</v>
      </c>
      <c r="I18" s="67" t="s">
        <v>438</v>
      </c>
    </row>
    <row r="19" spans="1:9" ht="339" customHeight="1">
      <c r="A19" s="57" t="s">
        <v>466</v>
      </c>
      <c r="B19" s="54" t="s">
        <v>467</v>
      </c>
      <c r="C19" s="69" t="s">
        <v>468</v>
      </c>
      <c r="D19" s="70"/>
      <c r="E19" s="70"/>
      <c r="F19" s="70"/>
      <c r="G19" s="70"/>
      <c r="H19" s="70"/>
      <c r="I19" s="88"/>
    </row>
    <row r="20" spans="1:9" ht="36" customHeight="1">
      <c r="A20" s="71" t="s">
        <v>469</v>
      </c>
      <c r="B20" s="72"/>
      <c r="C20" s="72"/>
      <c r="D20" s="72"/>
      <c r="E20" s="72"/>
      <c r="F20" s="72"/>
      <c r="G20" s="72"/>
      <c r="H20" s="72"/>
      <c r="I20" s="89"/>
    </row>
    <row r="21" spans="1:9" s="50" customFormat="1" ht="24" customHeight="1">
      <c r="A21" s="73" t="s">
        <v>470</v>
      </c>
      <c r="B21" s="73"/>
      <c r="C21" s="73"/>
      <c r="D21" s="73"/>
      <c r="E21" s="73" t="s">
        <v>471</v>
      </c>
      <c r="F21" s="73"/>
      <c r="G21" s="74" t="s">
        <v>472</v>
      </c>
      <c r="H21" s="75"/>
      <c r="I21" s="90"/>
    </row>
    <row r="22" spans="1:9" s="50" customFormat="1" ht="51.75" customHeight="1">
      <c r="A22" s="76" t="s">
        <v>473</v>
      </c>
      <c r="B22" s="76" t="s">
        <v>474</v>
      </c>
      <c r="C22" s="73" t="s">
        <v>475</v>
      </c>
      <c r="D22" s="73"/>
      <c r="E22" s="73"/>
      <c r="F22" s="73"/>
      <c r="G22" s="77"/>
      <c r="H22" s="78"/>
      <c r="I22" s="91"/>
    </row>
    <row r="23" spans="1:9" s="50" customFormat="1" ht="91.5" customHeight="1">
      <c r="A23" s="79" t="s">
        <v>476</v>
      </c>
      <c r="B23" s="79" t="s">
        <v>477</v>
      </c>
      <c r="C23" s="79" t="s">
        <v>478</v>
      </c>
      <c r="D23" s="79"/>
      <c r="E23" s="80" t="s">
        <v>479</v>
      </c>
      <c r="F23" s="81"/>
      <c r="G23" s="80" t="s">
        <v>480</v>
      </c>
      <c r="H23" s="82"/>
      <c r="I23" s="81"/>
    </row>
    <row r="24" spans="1:9" s="50" customFormat="1" ht="228" customHeight="1">
      <c r="A24" s="79" t="s">
        <v>476</v>
      </c>
      <c r="B24" s="79" t="s">
        <v>477</v>
      </c>
      <c r="C24" s="79" t="s">
        <v>481</v>
      </c>
      <c r="D24" s="79"/>
      <c r="E24" s="80" t="s">
        <v>479</v>
      </c>
      <c r="F24" s="81"/>
      <c r="G24" s="80" t="s">
        <v>480</v>
      </c>
      <c r="H24" s="82"/>
      <c r="I24" s="81"/>
    </row>
    <row r="25" spans="1:9" s="50" customFormat="1" ht="45.75" customHeight="1">
      <c r="A25" s="79" t="s">
        <v>482</v>
      </c>
      <c r="B25" s="79" t="s">
        <v>483</v>
      </c>
      <c r="C25" s="79" t="s">
        <v>484</v>
      </c>
      <c r="D25" s="79"/>
      <c r="E25" s="80" t="s">
        <v>485</v>
      </c>
      <c r="F25" s="81"/>
      <c r="G25" s="80" t="s">
        <v>480</v>
      </c>
      <c r="H25" s="82"/>
      <c r="I25" s="81"/>
    </row>
    <row r="26" spans="1:9" s="50" customFormat="1" ht="30.75" customHeight="1">
      <c r="A26" s="79" t="s">
        <v>482</v>
      </c>
      <c r="B26" s="79" t="s">
        <v>483</v>
      </c>
      <c r="C26" s="79" t="s">
        <v>486</v>
      </c>
      <c r="D26" s="79"/>
      <c r="E26" s="80" t="s">
        <v>487</v>
      </c>
      <c r="F26" s="81"/>
      <c r="G26" s="80" t="s">
        <v>480</v>
      </c>
      <c r="H26" s="82"/>
      <c r="I26" s="81"/>
    </row>
    <row r="27" spans="1:9" s="50" customFormat="1" ht="30" customHeight="1">
      <c r="A27" s="79" t="s">
        <v>482</v>
      </c>
      <c r="B27" s="79" t="s">
        <v>483</v>
      </c>
      <c r="C27" s="79" t="s">
        <v>488</v>
      </c>
      <c r="D27" s="79"/>
      <c r="E27" s="83" t="s">
        <v>489</v>
      </c>
      <c r="F27" s="84"/>
      <c r="G27" s="80" t="s">
        <v>480</v>
      </c>
      <c r="H27" s="82"/>
      <c r="I27" s="81"/>
    </row>
    <row r="28" spans="1:9" s="50" customFormat="1" ht="48.75" customHeight="1">
      <c r="A28" s="79" t="s">
        <v>482</v>
      </c>
      <c r="B28" s="79" t="s">
        <v>490</v>
      </c>
      <c r="C28" s="79" t="s">
        <v>491</v>
      </c>
      <c r="D28" s="79"/>
      <c r="E28" s="80" t="s">
        <v>479</v>
      </c>
      <c r="F28" s="81"/>
      <c r="G28" s="80" t="s">
        <v>492</v>
      </c>
      <c r="H28" s="82"/>
      <c r="I28" s="81"/>
    </row>
    <row r="29" spans="1:9" s="50" customFormat="1" ht="51" customHeight="1">
      <c r="A29" s="79" t="s">
        <v>476</v>
      </c>
      <c r="B29" s="79" t="s">
        <v>477</v>
      </c>
      <c r="C29" s="79" t="s">
        <v>493</v>
      </c>
      <c r="D29" s="79"/>
      <c r="E29" s="80" t="s">
        <v>479</v>
      </c>
      <c r="F29" s="81"/>
      <c r="G29" s="80" t="s">
        <v>492</v>
      </c>
      <c r="H29" s="82"/>
      <c r="I29" s="81"/>
    </row>
    <row r="30" spans="1:9" s="50" customFormat="1" ht="33" customHeight="1">
      <c r="A30" s="79" t="s">
        <v>476</v>
      </c>
      <c r="B30" s="79" t="s">
        <v>477</v>
      </c>
      <c r="C30" s="79" t="s">
        <v>494</v>
      </c>
      <c r="D30" s="79"/>
      <c r="E30" s="83" t="s">
        <v>495</v>
      </c>
      <c r="F30" s="84"/>
      <c r="G30" s="80" t="s">
        <v>492</v>
      </c>
      <c r="H30" s="82"/>
      <c r="I30" s="81"/>
    </row>
    <row r="31" spans="1:9" s="50" customFormat="1" ht="33" customHeight="1">
      <c r="A31" s="79" t="s">
        <v>482</v>
      </c>
      <c r="B31" s="79" t="s">
        <v>483</v>
      </c>
      <c r="C31" s="79" t="s">
        <v>496</v>
      </c>
      <c r="D31" s="79"/>
      <c r="E31" s="80" t="s">
        <v>497</v>
      </c>
      <c r="F31" s="81"/>
      <c r="G31" s="80" t="s">
        <v>492</v>
      </c>
      <c r="H31" s="82"/>
      <c r="I31" s="81"/>
    </row>
    <row r="32" spans="1:9" s="50" customFormat="1" ht="31.5" customHeight="1">
      <c r="A32" s="79" t="s">
        <v>498</v>
      </c>
      <c r="B32" s="79" t="s">
        <v>499</v>
      </c>
      <c r="C32" s="79" t="s">
        <v>500</v>
      </c>
      <c r="D32" s="79"/>
      <c r="E32" s="80" t="s">
        <v>479</v>
      </c>
      <c r="F32" s="81"/>
      <c r="G32" s="80" t="s">
        <v>480</v>
      </c>
      <c r="H32" s="82"/>
      <c r="I32" s="81"/>
    </row>
    <row r="33" spans="1:9" s="50" customFormat="1" ht="37.5" customHeight="1">
      <c r="A33" s="79" t="s">
        <v>498</v>
      </c>
      <c r="B33" s="79" t="s">
        <v>499</v>
      </c>
      <c r="C33" s="79" t="s">
        <v>501</v>
      </c>
      <c r="D33" s="79"/>
      <c r="E33" s="80" t="s">
        <v>479</v>
      </c>
      <c r="F33" s="81"/>
      <c r="G33" s="80" t="s">
        <v>480</v>
      </c>
      <c r="H33" s="82"/>
      <c r="I33" s="81"/>
    </row>
    <row r="34" spans="1:9" s="50" customFormat="1" ht="33" customHeight="1">
      <c r="A34" s="79" t="s">
        <v>498</v>
      </c>
      <c r="B34" s="79" t="s">
        <v>499</v>
      </c>
      <c r="C34" s="79" t="s">
        <v>502</v>
      </c>
      <c r="D34" s="79"/>
      <c r="E34" s="80" t="s">
        <v>479</v>
      </c>
      <c r="F34" s="81"/>
      <c r="G34" s="80" t="s">
        <v>480</v>
      </c>
      <c r="H34" s="82"/>
      <c r="I34" s="81"/>
    </row>
  </sheetData>
  <sheetProtection/>
  <mergeCells count="64">
    <mergeCell ref="A1:I1"/>
    <mergeCell ref="A2:I2"/>
    <mergeCell ref="A3:B3"/>
    <mergeCell ref="C3:I3"/>
    <mergeCell ref="C4:I4"/>
    <mergeCell ref="C5:I5"/>
    <mergeCell ref="G6:I6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I19"/>
    <mergeCell ref="A20:I20"/>
    <mergeCell ref="A21:D21"/>
    <mergeCell ref="C22:D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F27"/>
    <mergeCell ref="G27:I27"/>
    <mergeCell ref="C28:D28"/>
    <mergeCell ref="E28:F28"/>
    <mergeCell ref="G28:I28"/>
    <mergeCell ref="C29:D29"/>
    <mergeCell ref="E29:F29"/>
    <mergeCell ref="G29:I29"/>
    <mergeCell ref="C30:D30"/>
    <mergeCell ref="E30:F30"/>
    <mergeCell ref="G30:I30"/>
    <mergeCell ref="C31:D31"/>
    <mergeCell ref="E31:F31"/>
    <mergeCell ref="G31:I31"/>
    <mergeCell ref="C32:D32"/>
    <mergeCell ref="E32:F32"/>
    <mergeCell ref="G32:I32"/>
    <mergeCell ref="C33:D33"/>
    <mergeCell ref="E33:F33"/>
    <mergeCell ref="G33:I33"/>
    <mergeCell ref="C34:D34"/>
    <mergeCell ref="E34:F34"/>
    <mergeCell ref="G34:I34"/>
    <mergeCell ref="A4:A5"/>
    <mergeCell ref="A6:A8"/>
    <mergeCell ref="B6:B7"/>
    <mergeCell ref="C6:F7"/>
    <mergeCell ref="E21:F22"/>
    <mergeCell ref="G21:I22"/>
  </mergeCells>
  <printOptions/>
  <pageMargins left="0.2" right="0.16" top="0.71" bottom="0.35" header="0.23999999999999996" footer="0.11999999999999998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31">
      <selection activeCell="E12" sqref="E12"/>
    </sheetView>
  </sheetViews>
  <sheetFormatPr defaultColWidth="9.140625" defaultRowHeight="12.75"/>
  <cols>
    <col min="1" max="1" width="10.00390625" style="30" customWidth="1"/>
    <col min="2" max="2" width="21.421875" style="30" customWidth="1"/>
    <col min="3" max="3" width="11.57421875" style="30" customWidth="1"/>
    <col min="4" max="4" width="15.140625" style="30" customWidth="1"/>
    <col min="5" max="5" width="34.28125" style="30" customWidth="1"/>
    <col min="6" max="6" width="16.140625" style="30" customWidth="1"/>
    <col min="7" max="7" width="16.421875" style="30" customWidth="1"/>
    <col min="8" max="8" width="6.8515625" style="30" customWidth="1"/>
    <col min="9" max="16384" width="9.140625" style="30" customWidth="1"/>
  </cols>
  <sheetData>
    <row r="1" ht="12">
      <c r="H1" s="20"/>
    </row>
    <row r="2" spans="1:8" ht="27">
      <c r="A2" s="3" t="s">
        <v>503</v>
      </c>
      <c r="B2" s="3"/>
      <c r="C2" s="3"/>
      <c r="D2" s="3"/>
      <c r="E2" s="3"/>
      <c r="F2" s="3"/>
      <c r="G2" s="3"/>
      <c r="H2" s="3"/>
    </row>
    <row r="3" ht="15" customHeight="1">
      <c r="A3" s="4" t="s">
        <v>1</v>
      </c>
    </row>
    <row r="4" spans="1:8" ht="44.25" customHeight="1">
      <c r="A4" s="31" t="s">
        <v>504</v>
      </c>
      <c r="B4" s="31" t="s">
        <v>505</v>
      </c>
      <c r="C4" s="31" t="s">
        <v>473</v>
      </c>
      <c r="D4" s="31" t="s">
        <v>474</v>
      </c>
      <c r="E4" s="31" t="s">
        <v>475</v>
      </c>
      <c r="F4" s="31" t="s">
        <v>471</v>
      </c>
      <c r="G4" s="31" t="s">
        <v>506</v>
      </c>
      <c r="H4" s="31" t="s">
        <v>472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57" customHeight="1">
      <c r="A6" s="33" t="s">
        <v>507</v>
      </c>
      <c r="B6" s="34" t="s">
        <v>508</v>
      </c>
      <c r="C6" s="32" t="s">
        <v>482</v>
      </c>
      <c r="D6" s="32" t="s">
        <v>509</v>
      </c>
      <c r="E6" s="35" t="s">
        <v>510</v>
      </c>
      <c r="F6" s="35" t="s">
        <v>511</v>
      </c>
      <c r="G6" s="35" t="s">
        <v>512</v>
      </c>
      <c r="H6" s="35"/>
    </row>
    <row r="7" spans="1:8" ht="42" customHeight="1">
      <c r="A7" s="36"/>
      <c r="B7" s="37"/>
      <c r="C7" s="32" t="s">
        <v>476</v>
      </c>
      <c r="D7" s="32" t="s">
        <v>513</v>
      </c>
      <c r="E7" s="31" t="s">
        <v>514</v>
      </c>
      <c r="F7" s="38">
        <v>1</v>
      </c>
      <c r="G7" s="35" t="s">
        <v>512</v>
      </c>
      <c r="H7" s="31"/>
    </row>
    <row r="8" spans="1:8" ht="37.5" customHeight="1">
      <c r="A8" s="39"/>
      <c r="B8" s="40"/>
      <c r="C8" s="32" t="s">
        <v>498</v>
      </c>
      <c r="D8" s="32" t="s">
        <v>515</v>
      </c>
      <c r="E8" s="31" t="s">
        <v>516</v>
      </c>
      <c r="F8" s="38">
        <v>1</v>
      </c>
      <c r="G8" s="35" t="s">
        <v>512</v>
      </c>
      <c r="H8" s="31"/>
    </row>
    <row r="9" spans="1:8" ht="64.5" customHeight="1">
      <c r="A9" s="33" t="s">
        <v>517</v>
      </c>
      <c r="B9" s="34" t="s">
        <v>518</v>
      </c>
      <c r="C9" s="32" t="s">
        <v>482</v>
      </c>
      <c r="D9" s="32" t="s">
        <v>509</v>
      </c>
      <c r="E9" s="31" t="s">
        <v>519</v>
      </c>
      <c r="F9" s="31" t="s">
        <v>520</v>
      </c>
      <c r="G9" s="35" t="s">
        <v>512</v>
      </c>
      <c r="H9" s="31"/>
    </row>
    <row r="10" spans="1:8" ht="49.5" customHeight="1">
      <c r="A10" s="36"/>
      <c r="B10" s="41"/>
      <c r="C10" s="32" t="s">
        <v>476</v>
      </c>
      <c r="D10" s="32" t="s">
        <v>513</v>
      </c>
      <c r="E10" s="31" t="s">
        <v>521</v>
      </c>
      <c r="F10" s="38">
        <v>1</v>
      </c>
      <c r="G10" s="35" t="s">
        <v>512</v>
      </c>
      <c r="H10" s="31"/>
    </row>
    <row r="11" spans="1:8" ht="49.5" customHeight="1">
      <c r="A11" s="39"/>
      <c r="B11" s="42"/>
      <c r="C11" s="32" t="s">
        <v>498</v>
      </c>
      <c r="D11" s="32" t="s">
        <v>515</v>
      </c>
      <c r="E11" s="31" t="s">
        <v>522</v>
      </c>
      <c r="F11" s="38">
        <v>1</v>
      </c>
      <c r="G11" s="35" t="s">
        <v>512</v>
      </c>
      <c r="H11" s="31"/>
    </row>
    <row r="12" spans="1:8" ht="49.5" customHeight="1">
      <c r="A12" s="33" t="s">
        <v>523</v>
      </c>
      <c r="B12" s="34" t="s">
        <v>440</v>
      </c>
      <c r="C12" s="32" t="s">
        <v>482</v>
      </c>
      <c r="D12" s="32" t="s">
        <v>509</v>
      </c>
      <c r="E12" s="31" t="s">
        <v>524</v>
      </c>
      <c r="F12" s="31" t="s">
        <v>525</v>
      </c>
      <c r="G12" s="35" t="s">
        <v>512</v>
      </c>
      <c r="H12" s="31"/>
    </row>
    <row r="13" spans="1:8" ht="49.5" customHeight="1">
      <c r="A13" s="36"/>
      <c r="B13" s="41"/>
      <c r="C13" s="32" t="s">
        <v>476</v>
      </c>
      <c r="D13" s="32" t="s">
        <v>513</v>
      </c>
      <c r="E13" s="31" t="s">
        <v>526</v>
      </c>
      <c r="F13" s="38">
        <v>1</v>
      </c>
      <c r="G13" s="35" t="s">
        <v>512</v>
      </c>
      <c r="H13" s="31"/>
    </row>
    <row r="14" spans="1:8" ht="49.5" customHeight="1">
      <c r="A14" s="39"/>
      <c r="B14" s="42"/>
      <c r="C14" s="32" t="s">
        <v>498</v>
      </c>
      <c r="D14" s="32" t="s">
        <v>515</v>
      </c>
      <c r="E14" s="31" t="s">
        <v>527</v>
      </c>
      <c r="F14" s="38">
        <v>1</v>
      </c>
      <c r="G14" s="35" t="s">
        <v>512</v>
      </c>
      <c r="H14" s="31"/>
    </row>
    <row r="15" spans="1:8" ht="49.5" customHeight="1">
      <c r="A15" s="33" t="s">
        <v>528</v>
      </c>
      <c r="B15" s="34" t="s">
        <v>529</v>
      </c>
      <c r="C15" s="32" t="s">
        <v>482</v>
      </c>
      <c r="D15" s="32" t="s">
        <v>509</v>
      </c>
      <c r="E15" s="31" t="s">
        <v>530</v>
      </c>
      <c r="F15" s="31" t="s">
        <v>531</v>
      </c>
      <c r="G15" s="35" t="s">
        <v>512</v>
      </c>
      <c r="H15" s="31"/>
    </row>
    <row r="16" spans="1:8" ht="49.5" customHeight="1">
      <c r="A16" s="36"/>
      <c r="B16" s="41"/>
      <c r="C16" s="32" t="s">
        <v>476</v>
      </c>
      <c r="D16" s="32" t="s">
        <v>513</v>
      </c>
      <c r="E16" s="31" t="s">
        <v>532</v>
      </c>
      <c r="F16" s="38">
        <v>1</v>
      </c>
      <c r="G16" s="35" t="s">
        <v>512</v>
      </c>
      <c r="H16" s="31"/>
    </row>
    <row r="17" spans="1:8" ht="295.5" customHeight="1">
      <c r="A17" s="39"/>
      <c r="B17" s="42"/>
      <c r="C17" s="32" t="s">
        <v>498</v>
      </c>
      <c r="D17" s="32" t="s">
        <v>515</v>
      </c>
      <c r="E17" s="31" t="s">
        <v>533</v>
      </c>
      <c r="F17" s="38">
        <v>1</v>
      </c>
      <c r="G17" s="35" t="s">
        <v>512</v>
      </c>
      <c r="H17" s="31"/>
    </row>
    <row r="18" spans="1:8" ht="78" customHeight="1">
      <c r="A18" s="43" t="s">
        <v>534</v>
      </c>
      <c r="B18" s="44" t="s">
        <v>535</v>
      </c>
      <c r="C18" s="32" t="s">
        <v>482</v>
      </c>
      <c r="D18" s="32" t="s">
        <v>509</v>
      </c>
      <c r="E18" s="31" t="s">
        <v>536</v>
      </c>
      <c r="F18" s="31" t="s">
        <v>537</v>
      </c>
      <c r="G18" s="35" t="s">
        <v>512</v>
      </c>
      <c r="H18" s="31"/>
    </row>
    <row r="19" spans="1:8" ht="42.75" customHeight="1">
      <c r="A19" s="45"/>
      <c r="B19" s="46"/>
      <c r="C19" s="32" t="s">
        <v>476</v>
      </c>
      <c r="D19" s="32" t="s">
        <v>513</v>
      </c>
      <c r="E19" s="31" t="s">
        <v>538</v>
      </c>
      <c r="F19" s="38">
        <v>1</v>
      </c>
      <c r="G19" s="35" t="s">
        <v>512</v>
      </c>
      <c r="H19" s="31"/>
    </row>
    <row r="20" spans="1:8" ht="43.5" customHeight="1">
      <c r="A20" s="47"/>
      <c r="B20" s="48"/>
      <c r="C20" s="32" t="s">
        <v>498</v>
      </c>
      <c r="D20" s="32" t="s">
        <v>515</v>
      </c>
      <c r="E20" s="31" t="s">
        <v>539</v>
      </c>
      <c r="F20" s="38">
        <v>1</v>
      </c>
      <c r="G20" s="35" t="s">
        <v>512</v>
      </c>
      <c r="H20" s="31"/>
    </row>
    <row r="21" spans="1:8" ht="49.5" customHeight="1">
      <c r="A21" s="33" t="s">
        <v>540</v>
      </c>
      <c r="B21" s="34" t="s">
        <v>541</v>
      </c>
      <c r="C21" s="32" t="s">
        <v>482</v>
      </c>
      <c r="D21" s="32" t="s">
        <v>509</v>
      </c>
      <c r="E21" s="31" t="s">
        <v>542</v>
      </c>
      <c r="F21" s="38" t="s">
        <v>543</v>
      </c>
      <c r="G21" s="35" t="s">
        <v>512</v>
      </c>
      <c r="H21" s="31"/>
    </row>
    <row r="22" spans="1:8" ht="49.5" customHeight="1">
      <c r="A22" s="36"/>
      <c r="B22" s="41"/>
      <c r="C22" s="32" t="s">
        <v>476</v>
      </c>
      <c r="D22" s="32" t="s">
        <v>513</v>
      </c>
      <c r="E22" s="31" t="s">
        <v>544</v>
      </c>
      <c r="F22" s="38">
        <v>1</v>
      </c>
      <c r="G22" s="35" t="s">
        <v>512</v>
      </c>
      <c r="H22" s="31"/>
    </row>
    <row r="23" spans="1:8" ht="132" customHeight="1">
      <c r="A23" s="39"/>
      <c r="B23" s="42"/>
      <c r="C23" s="32" t="s">
        <v>498</v>
      </c>
      <c r="D23" s="32" t="s">
        <v>515</v>
      </c>
      <c r="E23" s="31" t="s">
        <v>545</v>
      </c>
      <c r="F23" s="38">
        <v>1</v>
      </c>
      <c r="G23" s="35" t="s">
        <v>512</v>
      </c>
      <c r="H23" s="31"/>
    </row>
    <row r="24" spans="1:8" ht="49.5" customHeight="1">
      <c r="A24" s="33" t="s">
        <v>546</v>
      </c>
      <c r="B24" s="34" t="s">
        <v>547</v>
      </c>
      <c r="C24" s="32" t="s">
        <v>482</v>
      </c>
      <c r="D24" s="32" t="s">
        <v>509</v>
      </c>
      <c r="E24" s="31" t="s">
        <v>548</v>
      </c>
      <c r="F24" s="35" t="s">
        <v>497</v>
      </c>
      <c r="G24" s="35" t="s">
        <v>512</v>
      </c>
      <c r="H24" s="31"/>
    </row>
    <row r="25" spans="1:8" ht="49.5" customHeight="1">
      <c r="A25" s="36"/>
      <c r="B25" s="41"/>
      <c r="C25" s="32" t="s">
        <v>476</v>
      </c>
      <c r="D25" s="32" t="s">
        <v>513</v>
      </c>
      <c r="E25" s="31" t="s">
        <v>549</v>
      </c>
      <c r="F25" s="38">
        <v>1</v>
      </c>
      <c r="G25" s="35" t="s">
        <v>512</v>
      </c>
      <c r="H25" s="31"/>
    </row>
    <row r="26" spans="1:8" ht="76.5" customHeight="1">
      <c r="A26" s="39"/>
      <c r="B26" s="42"/>
      <c r="C26" s="32" t="s">
        <v>498</v>
      </c>
      <c r="D26" s="32" t="s">
        <v>515</v>
      </c>
      <c r="E26" s="31" t="s">
        <v>550</v>
      </c>
      <c r="F26" s="38">
        <v>1</v>
      </c>
      <c r="G26" s="35" t="s">
        <v>512</v>
      </c>
      <c r="H26" s="31"/>
    </row>
    <row r="27" spans="1:8" ht="39" customHeight="1">
      <c r="A27" s="33" t="s">
        <v>551</v>
      </c>
      <c r="B27" s="34" t="s">
        <v>552</v>
      </c>
      <c r="C27" s="32" t="s">
        <v>482</v>
      </c>
      <c r="D27" s="32" t="s">
        <v>509</v>
      </c>
      <c r="E27" s="31" t="s">
        <v>553</v>
      </c>
      <c r="F27" s="38" t="s">
        <v>554</v>
      </c>
      <c r="G27" s="35" t="s">
        <v>512</v>
      </c>
      <c r="H27" s="31"/>
    </row>
    <row r="28" spans="1:8" ht="43.5" customHeight="1">
      <c r="A28" s="36"/>
      <c r="B28" s="41"/>
      <c r="C28" s="32" t="s">
        <v>476</v>
      </c>
      <c r="D28" s="32" t="s">
        <v>513</v>
      </c>
      <c r="E28" s="31" t="s">
        <v>555</v>
      </c>
      <c r="F28" s="38">
        <v>1</v>
      </c>
      <c r="G28" s="35" t="s">
        <v>512</v>
      </c>
      <c r="H28" s="31"/>
    </row>
    <row r="29" spans="1:8" ht="45" customHeight="1">
      <c r="A29" s="39"/>
      <c r="B29" s="42"/>
      <c r="C29" s="32" t="s">
        <v>498</v>
      </c>
      <c r="D29" s="32" t="s">
        <v>515</v>
      </c>
      <c r="E29" s="31" t="s">
        <v>556</v>
      </c>
      <c r="F29" s="38">
        <v>1</v>
      </c>
      <c r="G29" s="35" t="s">
        <v>512</v>
      </c>
      <c r="H29" s="31"/>
    </row>
    <row r="30" spans="1:8" ht="39" customHeight="1">
      <c r="A30" s="33" t="s">
        <v>557</v>
      </c>
      <c r="B30" s="34" t="s">
        <v>558</v>
      </c>
      <c r="C30" s="32" t="s">
        <v>482</v>
      </c>
      <c r="D30" s="32" t="s">
        <v>509</v>
      </c>
      <c r="E30" s="31" t="s">
        <v>559</v>
      </c>
      <c r="F30" s="38" t="s">
        <v>560</v>
      </c>
      <c r="G30" s="35" t="s">
        <v>512</v>
      </c>
      <c r="H30" s="31"/>
    </row>
    <row r="31" spans="1:8" ht="49.5" customHeight="1">
      <c r="A31" s="36"/>
      <c r="B31" s="41"/>
      <c r="C31" s="32" t="s">
        <v>476</v>
      </c>
      <c r="D31" s="32" t="s">
        <v>513</v>
      </c>
      <c r="E31" s="31" t="s">
        <v>561</v>
      </c>
      <c r="F31" s="38">
        <v>1</v>
      </c>
      <c r="G31" s="35" t="s">
        <v>512</v>
      </c>
      <c r="H31" s="31"/>
    </row>
    <row r="32" spans="1:8" ht="39" customHeight="1">
      <c r="A32" s="39"/>
      <c r="B32" s="42"/>
      <c r="C32" s="32" t="s">
        <v>498</v>
      </c>
      <c r="D32" s="32" t="s">
        <v>515</v>
      </c>
      <c r="E32" s="31" t="s">
        <v>562</v>
      </c>
      <c r="F32" s="38">
        <v>1</v>
      </c>
      <c r="G32" s="35" t="s">
        <v>512</v>
      </c>
      <c r="H32" s="31"/>
    </row>
    <row r="33" spans="1:8" ht="49.5" customHeight="1">
      <c r="A33" s="33" t="s">
        <v>563</v>
      </c>
      <c r="B33" s="34" t="s">
        <v>464</v>
      </c>
      <c r="C33" s="32" t="s">
        <v>482</v>
      </c>
      <c r="D33" s="32" t="s">
        <v>509</v>
      </c>
      <c r="E33" s="31" t="s">
        <v>564</v>
      </c>
      <c r="F33" s="38" t="s">
        <v>565</v>
      </c>
      <c r="G33" s="35" t="s">
        <v>512</v>
      </c>
      <c r="H33" s="31"/>
    </row>
    <row r="34" spans="1:8" ht="45" customHeight="1">
      <c r="A34" s="36"/>
      <c r="B34" s="41"/>
      <c r="C34" s="32" t="s">
        <v>476</v>
      </c>
      <c r="D34" s="32" t="s">
        <v>513</v>
      </c>
      <c r="E34" s="31" t="s">
        <v>566</v>
      </c>
      <c r="F34" s="38">
        <v>1</v>
      </c>
      <c r="G34" s="35" t="s">
        <v>512</v>
      </c>
      <c r="H34" s="31"/>
    </row>
    <row r="35" spans="1:8" ht="39" customHeight="1">
      <c r="A35" s="39"/>
      <c r="B35" s="42"/>
      <c r="C35" s="32" t="s">
        <v>498</v>
      </c>
      <c r="D35" s="32" t="s">
        <v>515</v>
      </c>
      <c r="E35" s="31" t="s">
        <v>567</v>
      </c>
      <c r="F35" s="38">
        <v>1</v>
      </c>
      <c r="G35" s="35" t="s">
        <v>512</v>
      </c>
      <c r="H35" s="31"/>
    </row>
    <row r="36" ht="12">
      <c r="B36" s="49"/>
    </row>
    <row r="37" ht="12">
      <c r="B37" s="49"/>
    </row>
    <row r="38" ht="12">
      <c r="B38" s="49"/>
    </row>
    <row r="39" ht="12">
      <c r="B39" s="49"/>
    </row>
    <row r="40" ht="12">
      <c r="B40" s="49"/>
    </row>
    <row r="41" ht="12">
      <c r="B41" s="49"/>
    </row>
    <row r="42" ht="12">
      <c r="B42" s="49"/>
    </row>
    <row r="43" ht="12">
      <c r="B43" s="49"/>
    </row>
    <row r="44" ht="12">
      <c r="B44" s="49"/>
    </row>
    <row r="45" ht="12">
      <c r="B45" s="49"/>
    </row>
    <row r="46" ht="12">
      <c r="B46" s="49"/>
    </row>
    <row r="47" ht="12">
      <c r="B47" s="49"/>
    </row>
    <row r="48" ht="12">
      <c r="B48" s="49"/>
    </row>
    <row r="49" ht="12">
      <c r="B49" s="49"/>
    </row>
    <row r="50" ht="12">
      <c r="B50" s="49"/>
    </row>
    <row r="51" ht="12">
      <c r="B51" s="49"/>
    </row>
    <row r="52" ht="12">
      <c r="B52" s="49"/>
    </row>
    <row r="53" ht="12">
      <c r="B53" s="49"/>
    </row>
    <row r="54" ht="12">
      <c r="B54" s="49"/>
    </row>
    <row r="55" ht="12">
      <c r="B55" s="49"/>
    </row>
    <row r="56" ht="12">
      <c r="B56" s="49"/>
    </row>
    <row r="57" ht="12">
      <c r="B57" s="49"/>
    </row>
    <row r="58" ht="12">
      <c r="B58" s="49"/>
    </row>
    <row r="59" ht="12">
      <c r="B59" s="49"/>
    </row>
    <row r="60" ht="12">
      <c r="B60" s="49"/>
    </row>
    <row r="61" ht="12">
      <c r="B61" s="49"/>
    </row>
    <row r="62" ht="12">
      <c r="B62" s="49"/>
    </row>
    <row r="63" ht="12">
      <c r="B63" s="49"/>
    </row>
    <row r="64" ht="12">
      <c r="B64" s="49"/>
    </row>
    <row r="65" ht="12">
      <c r="B65" s="49"/>
    </row>
    <row r="66" ht="12">
      <c r="B66" s="49"/>
    </row>
    <row r="67" ht="12">
      <c r="B67" s="49"/>
    </row>
    <row r="68" ht="12">
      <c r="B68" s="49"/>
    </row>
    <row r="69" ht="12">
      <c r="B69" s="49"/>
    </row>
    <row r="70" ht="12">
      <c r="B70" s="49"/>
    </row>
    <row r="71" ht="12">
      <c r="B71" s="49"/>
    </row>
    <row r="72" ht="12">
      <c r="B72" s="49"/>
    </row>
    <row r="73" ht="12">
      <c r="B73" s="49"/>
    </row>
    <row r="74" ht="12">
      <c r="B74" s="49"/>
    </row>
    <row r="75" ht="12">
      <c r="B75" s="49"/>
    </row>
    <row r="76" ht="12">
      <c r="B76" s="49"/>
    </row>
    <row r="77" ht="12">
      <c r="B77" s="49"/>
    </row>
    <row r="78" ht="12">
      <c r="B78" s="49"/>
    </row>
    <row r="79" ht="12">
      <c r="B79" s="49"/>
    </row>
    <row r="80" ht="12">
      <c r="B80" s="49"/>
    </row>
    <row r="81" ht="12">
      <c r="B81" s="49"/>
    </row>
    <row r="82" ht="12">
      <c r="B82" s="49"/>
    </row>
    <row r="83" ht="12">
      <c r="B83" s="49"/>
    </row>
    <row r="84" ht="12">
      <c r="B84" s="49"/>
    </row>
    <row r="85" ht="12">
      <c r="B85" s="49"/>
    </row>
    <row r="86" ht="12">
      <c r="B86" s="49"/>
    </row>
    <row r="87" ht="12">
      <c r="B87" s="49"/>
    </row>
    <row r="88" ht="12">
      <c r="B88" s="49"/>
    </row>
    <row r="89" ht="12">
      <c r="B89" s="49"/>
    </row>
    <row r="90" ht="12">
      <c r="B90" s="49"/>
    </row>
    <row r="91" ht="12">
      <c r="B91" s="49"/>
    </row>
    <row r="92" ht="12">
      <c r="B92" s="49"/>
    </row>
    <row r="93" ht="12">
      <c r="B93" s="49"/>
    </row>
    <row r="94" ht="12">
      <c r="B94" s="49"/>
    </row>
    <row r="95" ht="12">
      <c r="B95" s="49"/>
    </row>
    <row r="96" ht="12">
      <c r="B96" s="49"/>
    </row>
    <row r="97" ht="12">
      <c r="B97" s="49"/>
    </row>
    <row r="98" ht="12">
      <c r="B98" s="49"/>
    </row>
    <row r="99" ht="12">
      <c r="B99" s="49"/>
    </row>
    <row r="100" ht="12">
      <c r="B100" s="49"/>
    </row>
  </sheetData>
  <sheetProtection/>
  <mergeCells count="21">
    <mergeCell ref="A2:H2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</mergeCells>
  <printOptions horizontalCentered="1"/>
  <pageMargins left="0.23999999999999996" right="0.28" top="0.39" bottom="0.43000000000000005" header="0.2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L23" sqref="L22:L2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568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569</v>
      </c>
      <c r="B4" s="31" t="s">
        <v>505</v>
      </c>
      <c r="C4" s="31" t="s">
        <v>473</v>
      </c>
      <c r="D4" s="31" t="s">
        <v>474</v>
      </c>
      <c r="E4" s="31" t="s">
        <v>475</v>
      </c>
      <c r="F4" s="31" t="s">
        <v>471</v>
      </c>
      <c r="G4" s="31" t="s">
        <v>506</v>
      </c>
      <c r="H4" s="31" t="s">
        <v>472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24" customHeight="1">
      <c r="A6" s="32" t="s">
        <v>250</v>
      </c>
      <c r="B6" s="32"/>
      <c r="C6" s="32"/>
      <c r="D6" s="32"/>
      <c r="E6" s="31"/>
      <c r="F6" s="31"/>
      <c r="G6" s="31"/>
      <c r="H6" s="31"/>
    </row>
    <row r="7" spans="1:8" ht="24" customHeight="1">
      <c r="A7" s="32"/>
      <c r="B7" s="32"/>
      <c r="C7" s="32"/>
      <c r="D7" s="32"/>
      <c r="E7" s="31"/>
      <c r="F7" s="31"/>
      <c r="G7" s="31"/>
      <c r="H7" s="31"/>
    </row>
    <row r="8" spans="1:8" ht="24" customHeight="1">
      <c r="A8" s="32"/>
      <c r="B8" s="32"/>
      <c r="C8" s="32"/>
      <c r="D8" s="32"/>
      <c r="E8" s="31"/>
      <c r="F8" s="31"/>
      <c r="G8" s="31"/>
      <c r="H8" s="31"/>
    </row>
    <row r="9" ht="18.75" customHeight="1">
      <c r="A9" s="30" t="s">
        <v>570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L23" sqref="L22:L2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571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569</v>
      </c>
      <c r="B4" s="31" t="s">
        <v>505</v>
      </c>
      <c r="C4" s="31" t="s">
        <v>473</v>
      </c>
      <c r="D4" s="31" t="s">
        <v>474</v>
      </c>
      <c r="E4" s="31" t="s">
        <v>475</v>
      </c>
      <c r="F4" s="31" t="s">
        <v>471</v>
      </c>
      <c r="G4" s="31" t="s">
        <v>506</v>
      </c>
      <c r="H4" s="31" t="s">
        <v>472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24" customHeight="1">
      <c r="A6" s="32" t="s">
        <v>250</v>
      </c>
      <c r="B6" s="32"/>
      <c r="C6" s="32"/>
      <c r="D6" s="32"/>
      <c r="E6" s="31"/>
      <c r="F6" s="31"/>
      <c r="G6" s="31"/>
      <c r="H6" s="31"/>
    </row>
    <row r="7" spans="1:8" ht="24" customHeight="1">
      <c r="A7" s="32"/>
      <c r="B7" s="32"/>
      <c r="C7" s="32"/>
      <c r="D7" s="32"/>
      <c r="E7" s="31"/>
      <c r="F7" s="31"/>
      <c r="G7" s="31"/>
      <c r="H7" s="31"/>
    </row>
    <row r="8" spans="1:8" ht="24" customHeight="1">
      <c r="A8" s="32"/>
      <c r="B8" s="32"/>
      <c r="C8" s="32"/>
      <c r="D8" s="32"/>
      <c r="E8" s="31"/>
      <c r="F8" s="31"/>
      <c r="G8" s="31"/>
      <c r="H8" s="31"/>
    </row>
    <row r="9" ht="21.75" customHeight="1">
      <c r="A9" s="30" t="s">
        <v>572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D28" sqref="D28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573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574</v>
      </c>
      <c r="B4" s="7" t="s">
        <v>575</v>
      </c>
      <c r="C4" s="7" t="s">
        <v>576</v>
      </c>
      <c r="D4" s="7" t="s">
        <v>577</v>
      </c>
      <c r="E4" s="7" t="s">
        <v>578</v>
      </c>
      <c r="F4" s="7" t="s">
        <v>579</v>
      </c>
      <c r="G4" s="6" t="s">
        <v>580</v>
      </c>
      <c r="H4" s="8" t="s">
        <v>145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66</v>
      </c>
      <c r="I5" s="8" t="s">
        <v>147</v>
      </c>
      <c r="J5" s="8"/>
      <c r="K5" s="8"/>
      <c r="L5" s="8"/>
      <c r="M5" s="8"/>
      <c r="N5" s="8"/>
      <c r="O5" s="8"/>
      <c r="P5" s="8"/>
      <c r="Q5" s="8"/>
      <c r="R5" s="8"/>
      <c r="S5" s="22" t="s">
        <v>148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149</v>
      </c>
      <c r="J6" s="6"/>
      <c r="K6" s="6"/>
      <c r="L6" s="6"/>
      <c r="M6" s="6"/>
      <c r="N6" s="6"/>
      <c r="O6" s="6"/>
      <c r="P6" s="6"/>
      <c r="Q6" s="6" t="s">
        <v>581</v>
      </c>
      <c r="R6" s="6" t="s">
        <v>151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70</v>
      </c>
      <c r="J7" s="6" t="s">
        <v>152</v>
      </c>
      <c r="K7" s="6" t="s">
        <v>153</v>
      </c>
      <c r="L7" s="6" t="s">
        <v>154</v>
      </c>
      <c r="M7" s="6" t="s">
        <v>155</v>
      </c>
      <c r="N7" s="6" t="s">
        <v>156</v>
      </c>
      <c r="O7" s="6" t="s">
        <v>157</v>
      </c>
      <c r="P7" s="6" t="s">
        <v>158</v>
      </c>
      <c r="Q7" s="6"/>
      <c r="R7" s="6"/>
      <c r="S7" s="28" t="s">
        <v>70</v>
      </c>
      <c r="T7" s="29" t="s">
        <v>159</v>
      </c>
      <c r="U7" s="29" t="s">
        <v>160</v>
      </c>
      <c r="V7" s="29" t="s">
        <v>161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250</v>
      </c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18.75" customHeight="1">
      <c r="A20" s="1" t="s">
        <v>582</v>
      </c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3">
      <selection activeCell="L23" sqref="L22:L23"/>
    </sheetView>
  </sheetViews>
  <sheetFormatPr defaultColWidth="10.28125" defaultRowHeight="12.75"/>
  <cols>
    <col min="1" max="1" width="38.421875" style="240" customWidth="1"/>
    <col min="2" max="2" width="53.8515625" style="240" customWidth="1"/>
    <col min="3" max="4" width="12.140625" style="240" customWidth="1"/>
    <col min="5" max="7" width="9.8515625" style="240" customWidth="1"/>
    <col min="8" max="255" width="10.28125" style="240" customWidth="1"/>
    <col min="256" max="256" width="10.28125" style="241" customWidth="1"/>
  </cols>
  <sheetData>
    <row r="1" spans="1:7" s="240" customFormat="1" ht="39.75" customHeight="1">
      <c r="A1" s="94" t="s">
        <v>40</v>
      </c>
      <c r="B1" s="94"/>
      <c r="C1" s="242"/>
      <c r="D1" s="242"/>
      <c r="E1" s="242"/>
      <c r="F1" s="242"/>
      <c r="G1" s="242"/>
    </row>
    <row r="2" spans="1:256" s="230" customFormat="1" ht="39" customHeight="1">
      <c r="A2" s="232" t="s">
        <v>1</v>
      </c>
      <c r="B2" s="243" t="s">
        <v>41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  <c r="IO2" s="244"/>
      <c r="IP2" s="244"/>
      <c r="IQ2" s="244"/>
      <c r="IR2" s="244"/>
      <c r="IS2" s="244"/>
      <c r="IT2" s="244"/>
      <c r="IU2" s="244"/>
      <c r="IV2" s="247"/>
    </row>
    <row r="3" spans="1:256" s="230" customFormat="1" ht="27" customHeight="1">
      <c r="A3" s="234" t="s">
        <v>5</v>
      </c>
      <c r="B3" s="234" t="s">
        <v>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  <c r="IO3" s="244"/>
      <c r="IP3" s="244"/>
      <c r="IQ3" s="244"/>
      <c r="IR3" s="244"/>
      <c r="IS3" s="244"/>
      <c r="IT3" s="244"/>
      <c r="IU3" s="244"/>
      <c r="IV3" s="247"/>
    </row>
    <row r="4" spans="1:256" s="230" customFormat="1" ht="27" customHeight="1">
      <c r="A4" s="234"/>
      <c r="B4" s="23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  <c r="IO4" s="244"/>
      <c r="IP4" s="244"/>
      <c r="IQ4" s="244"/>
      <c r="IR4" s="244"/>
      <c r="IS4" s="244"/>
      <c r="IT4" s="244"/>
      <c r="IU4" s="244"/>
      <c r="IV4" s="247"/>
    </row>
    <row r="5" spans="1:256" s="230" customFormat="1" ht="31.5" customHeight="1">
      <c r="A5" s="221" t="s">
        <v>8</v>
      </c>
      <c r="B5" s="236">
        <v>614.42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  <c r="IM5" s="244"/>
      <c r="IN5" s="244"/>
      <c r="IO5" s="244"/>
      <c r="IP5" s="244"/>
      <c r="IQ5" s="244"/>
      <c r="IR5" s="244"/>
      <c r="IS5" s="244"/>
      <c r="IT5" s="244"/>
      <c r="IU5" s="244"/>
      <c r="IV5" s="247"/>
    </row>
    <row r="6" spans="1:256" s="230" customFormat="1" ht="31.5" customHeight="1">
      <c r="A6" s="217" t="s">
        <v>10</v>
      </c>
      <c r="B6" s="236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  <c r="IO6" s="244"/>
      <c r="IP6" s="244"/>
      <c r="IQ6" s="244"/>
      <c r="IR6" s="244"/>
      <c r="IS6" s="244"/>
      <c r="IT6" s="244"/>
      <c r="IU6" s="244"/>
      <c r="IV6" s="247"/>
    </row>
    <row r="7" spans="1:256" s="230" customFormat="1" ht="31.5" customHeight="1">
      <c r="A7" s="217" t="s">
        <v>12</v>
      </c>
      <c r="B7" s="236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  <c r="IU7" s="244"/>
      <c r="IV7" s="247"/>
    </row>
    <row r="8" spans="1:256" s="230" customFormat="1" ht="31.5" customHeight="1">
      <c r="A8" s="217" t="s">
        <v>14</v>
      </c>
      <c r="B8" s="236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244"/>
      <c r="HQ8" s="244"/>
      <c r="HR8" s="244"/>
      <c r="HS8" s="244"/>
      <c r="HT8" s="244"/>
      <c r="HU8" s="244"/>
      <c r="HV8" s="244"/>
      <c r="HW8" s="244"/>
      <c r="HX8" s="244"/>
      <c r="HY8" s="244"/>
      <c r="HZ8" s="244"/>
      <c r="IA8" s="244"/>
      <c r="IB8" s="244"/>
      <c r="IC8" s="244"/>
      <c r="ID8" s="244"/>
      <c r="IE8" s="244"/>
      <c r="IF8" s="244"/>
      <c r="IG8" s="244"/>
      <c r="IH8" s="244"/>
      <c r="II8" s="244"/>
      <c r="IJ8" s="244"/>
      <c r="IK8" s="244"/>
      <c r="IL8" s="244"/>
      <c r="IM8" s="244"/>
      <c r="IN8" s="244"/>
      <c r="IO8" s="244"/>
      <c r="IP8" s="244"/>
      <c r="IQ8" s="244"/>
      <c r="IR8" s="244"/>
      <c r="IS8" s="244"/>
      <c r="IT8" s="244"/>
      <c r="IU8" s="244"/>
      <c r="IV8" s="247"/>
    </row>
    <row r="9" spans="1:256" s="230" customFormat="1" ht="31.5" customHeight="1">
      <c r="A9" s="217" t="s">
        <v>16</v>
      </c>
      <c r="B9" s="236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  <c r="IO9" s="244"/>
      <c r="IP9" s="244"/>
      <c r="IQ9" s="244"/>
      <c r="IR9" s="244"/>
      <c r="IS9" s="244"/>
      <c r="IT9" s="244"/>
      <c r="IU9" s="244"/>
      <c r="IV9" s="247"/>
    </row>
    <row r="10" spans="1:256" s="230" customFormat="1" ht="31.5" customHeight="1">
      <c r="A10" s="217" t="s">
        <v>18</v>
      </c>
      <c r="B10" s="236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  <c r="IU10" s="244"/>
      <c r="IV10" s="247"/>
    </row>
    <row r="11" spans="1:256" s="230" customFormat="1" ht="31.5" customHeight="1">
      <c r="A11" s="217" t="s">
        <v>20</v>
      </c>
      <c r="B11" s="236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  <c r="IO11" s="244"/>
      <c r="IP11" s="244"/>
      <c r="IQ11" s="244"/>
      <c r="IR11" s="244"/>
      <c r="IS11" s="244"/>
      <c r="IT11" s="244"/>
      <c r="IU11" s="244"/>
      <c r="IV11" s="247"/>
    </row>
    <row r="12" spans="1:256" s="230" customFormat="1" ht="31.5" customHeight="1">
      <c r="A12" s="245"/>
      <c r="B12" s="236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  <c r="IO12" s="244"/>
      <c r="IP12" s="244"/>
      <c r="IQ12" s="244"/>
      <c r="IR12" s="244"/>
      <c r="IS12" s="244"/>
      <c r="IT12" s="244"/>
      <c r="IU12" s="244"/>
      <c r="IV12" s="247"/>
    </row>
    <row r="13" spans="1:256" s="230" customFormat="1" ht="31.5" customHeight="1">
      <c r="A13" s="246" t="s">
        <v>38</v>
      </c>
      <c r="B13" s="238">
        <f>SUM(B5:B12)</f>
        <v>614.42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  <c r="IO13" s="244"/>
      <c r="IP13" s="244"/>
      <c r="IQ13" s="244"/>
      <c r="IR13" s="244"/>
      <c r="IS13" s="244"/>
      <c r="IT13" s="244"/>
      <c r="IU13" s="244"/>
      <c r="IV13" s="247"/>
    </row>
  </sheetData>
  <sheetProtection/>
  <mergeCells count="3">
    <mergeCell ref="A1:B1"/>
    <mergeCell ref="A3:A4"/>
    <mergeCell ref="B3:B4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L23" sqref="L22:L23"/>
    </sheetView>
  </sheetViews>
  <sheetFormatPr defaultColWidth="9.140625" defaultRowHeight="14.25" customHeight="1"/>
  <cols>
    <col min="1" max="1" width="54.57421875" style="229" customWidth="1"/>
    <col min="2" max="2" width="49.140625" style="229" customWidth="1"/>
    <col min="3" max="255" width="9.140625" style="229" customWidth="1"/>
    <col min="256" max="256" width="9.140625" style="1" customWidth="1"/>
  </cols>
  <sheetData>
    <row r="1" s="229" customFormat="1" ht="12">
      <c r="A1" s="231"/>
    </row>
    <row r="2" spans="1:2" s="229" customFormat="1" ht="51.75" customHeight="1">
      <c r="A2" s="94" t="s">
        <v>42</v>
      </c>
      <c r="B2" s="94"/>
    </row>
    <row r="3" spans="1:256" s="230" customFormat="1" ht="19.5" customHeight="1">
      <c r="A3" s="232" t="s">
        <v>1</v>
      </c>
      <c r="B3" s="233" t="s">
        <v>2</v>
      </c>
      <c r="IV3" s="239"/>
    </row>
    <row r="4" spans="1:256" s="230" customFormat="1" ht="27.75" customHeight="1">
      <c r="A4" s="234" t="s">
        <v>7</v>
      </c>
      <c r="B4" s="234" t="s">
        <v>6</v>
      </c>
      <c r="IV4" s="239"/>
    </row>
    <row r="5" spans="1:256" s="230" customFormat="1" ht="27.75" customHeight="1">
      <c r="A5" s="234"/>
      <c r="B5" s="234"/>
      <c r="IV5" s="239"/>
    </row>
    <row r="6" spans="1:256" s="230" customFormat="1" ht="24" customHeight="1">
      <c r="A6" s="235" t="s">
        <v>9</v>
      </c>
      <c r="B6" s="236">
        <v>396.64</v>
      </c>
      <c r="IV6" s="239"/>
    </row>
    <row r="7" spans="1:256" s="230" customFormat="1" ht="24" customHeight="1">
      <c r="A7" s="235" t="s">
        <v>11</v>
      </c>
      <c r="B7" s="236"/>
      <c r="IV7" s="239"/>
    </row>
    <row r="8" spans="1:256" s="230" customFormat="1" ht="24" customHeight="1">
      <c r="A8" s="235" t="s">
        <v>13</v>
      </c>
      <c r="B8" s="236"/>
      <c r="IV8" s="239"/>
    </row>
    <row r="9" spans="1:256" s="230" customFormat="1" ht="24" customHeight="1">
      <c r="A9" s="235" t="s">
        <v>15</v>
      </c>
      <c r="B9" s="236"/>
      <c r="IV9" s="239"/>
    </row>
    <row r="10" spans="1:256" s="230" customFormat="1" ht="24" customHeight="1">
      <c r="A10" s="235" t="s">
        <v>17</v>
      </c>
      <c r="B10" s="236">
        <v>96</v>
      </c>
      <c r="IV10" s="239"/>
    </row>
    <row r="11" spans="1:256" s="230" customFormat="1" ht="24" customHeight="1">
      <c r="A11" s="235" t="s">
        <v>19</v>
      </c>
      <c r="B11" s="236"/>
      <c r="IV11" s="239"/>
    </row>
    <row r="12" spans="1:256" s="230" customFormat="1" ht="24" customHeight="1">
      <c r="A12" s="235" t="s">
        <v>21</v>
      </c>
      <c r="B12" s="236"/>
      <c r="IV12" s="239"/>
    </row>
    <row r="13" spans="1:256" s="230" customFormat="1" ht="24" customHeight="1">
      <c r="A13" s="235" t="s">
        <v>22</v>
      </c>
      <c r="B13" s="236">
        <v>82.78</v>
      </c>
      <c r="IV13" s="239"/>
    </row>
    <row r="14" spans="1:256" s="230" customFormat="1" ht="24" customHeight="1">
      <c r="A14" s="235" t="s">
        <v>23</v>
      </c>
      <c r="B14" s="236">
        <v>39</v>
      </c>
      <c r="IV14" s="239"/>
    </row>
    <row r="15" spans="1:256" s="230" customFormat="1" ht="24" customHeight="1">
      <c r="A15" s="235" t="s">
        <v>24</v>
      </c>
      <c r="B15" s="236"/>
      <c r="IV15" s="239"/>
    </row>
    <row r="16" spans="1:256" s="230" customFormat="1" ht="24" customHeight="1">
      <c r="A16" s="235" t="s">
        <v>25</v>
      </c>
      <c r="B16" s="236"/>
      <c r="IV16" s="239"/>
    </row>
    <row r="17" spans="1:256" s="230" customFormat="1" ht="24" customHeight="1">
      <c r="A17" s="235" t="s">
        <v>26</v>
      </c>
      <c r="B17" s="236"/>
      <c r="IV17" s="239"/>
    </row>
    <row r="18" spans="1:256" s="230" customFormat="1" ht="24" customHeight="1">
      <c r="A18" s="235" t="s">
        <v>27</v>
      </c>
      <c r="B18" s="236"/>
      <c r="IV18" s="239"/>
    </row>
    <row r="19" spans="1:256" s="230" customFormat="1" ht="24" customHeight="1">
      <c r="A19" s="237" t="s">
        <v>43</v>
      </c>
      <c r="B19" s="236"/>
      <c r="IV19" s="239"/>
    </row>
    <row r="20" spans="1:256" s="230" customFormat="1" ht="24" customHeight="1">
      <c r="A20" s="237" t="s">
        <v>29</v>
      </c>
      <c r="B20" s="236"/>
      <c r="IV20" s="239"/>
    </row>
    <row r="21" spans="1:256" s="230" customFormat="1" ht="24" customHeight="1">
      <c r="A21" s="237" t="s">
        <v>30</v>
      </c>
      <c r="B21" s="236"/>
      <c r="IV21" s="239"/>
    </row>
    <row r="22" spans="1:256" s="230" customFormat="1" ht="24" customHeight="1">
      <c r="A22" s="237" t="s">
        <v>31</v>
      </c>
      <c r="B22" s="236"/>
      <c r="IV22" s="239"/>
    </row>
    <row r="23" spans="1:256" s="230" customFormat="1" ht="24" customHeight="1">
      <c r="A23" s="237" t="s">
        <v>32</v>
      </c>
      <c r="B23" s="236"/>
      <c r="IV23" s="239"/>
    </row>
    <row r="24" spans="1:256" s="230" customFormat="1" ht="24" customHeight="1">
      <c r="A24" s="237" t="s">
        <v>33</v>
      </c>
      <c r="B24" s="236"/>
      <c r="IV24" s="239"/>
    </row>
    <row r="25" spans="1:256" s="230" customFormat="1" ht="24" customHeight="1">
      <c r="A25" s="237" t="s">
        <v>34</v>
      </c>
      <c r="B25" s="236"/>
      <c r="IV25" s="239"/>
    </row>
    <row r="26" spans="1:256" s="230" customFormat="1" ht="24" customHeight="1">
      <c r="A26" s="237" t="s">
        <v>35</v>
      </c>
      <c r="B26" s="236"/>
      <c r="IV26" s="239"/>
    </row>
    <row r="27" spans="1:256" s="230" customFormat="1" ht="24" customHeight="1">
      <c r="A27" s="237" t="s">
        <v>36</v>
      </c>
      <c r="B27" s="236"/>
      <c r="IV27" s="239"/>
    </row>
    <row r="28" spans="1:256" s="230" customFormat="1" ht="24" customHeight="1">
      <c r="A28" s="237" t="s">
        <v>37</v>
      </c>
      <c r="B28" s="238"/>
      <c r="IV28" s="239"/>
    </row>
    <row r="29" s="229" customFormat="1" ht="14.25" customHeight="1"/>
    <row r="30" s="229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L23" sqref="L22:L23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211"/>
      <c r="B1" s="211"/>
      <c r="C1" s="211"/>
      <c r="D1" s="20"/>
    </row>
    <row r="2" spans="1:4" ht="27">
      <c r="A2" s="3" t="s">
        <v>44</v>
      </c>
      <c r="B2" s="3"/>
      <c r="C2" s="3"/>
      <c r="D2" s="3"/>
    </row>
    <row r="3" spans="1:4" s="210" customFormat="1" ht="22.5" customHeight="1">
      <c r="A3" s="212" t="s">
        <v>1</v>
      </c>
      <c r="B3" s="213"/>
      <c r="C3" s="213"/>
      <c r="D3" s="214" t="s">
        <v>2</v>
      </c>
    </row>
    <row r="4" spans="1:4" s="210" customFormat="1" ht="19.5" customHeight="1">
      <c r="A4" s="215" t="s">
        <v>3</v>
      </c>
      <c r="B4" s="215"/>
      <c r="C4" s="215" t="s">
        <v>4</v>
      </c>
      <c r="D4" s="215"/>
    </row>
    <row r="5" spans="1:4" s="210" customFormat="1" ht="21.75" customHeight="1">
      <c r="A5" s="215" t="s">
        <v>5</v>
      </c>
      <c r="B5" s="216" t="s">
        <v>6</v>
      </c>
      <c r="C5" s="215" t="s">
        <v>45</v>
      </c>
      <c r="D5" s="216" t="s">
        <v>6</v>
      </c>
    </row>
    <row r="6" spans="1:4" s="210" customFormat="1" ht="17.25" customHeight="1">
      <c r="A6" s="215"/>
      <c r="B6" s="216"/>
      <c r="C6" s="215"/>
      <c r="D6" s="216"/>
    </row>
    <row r="7" spans="1:4" s="210" customFormat="1" ht="14.25">
      <c r="A7" s="217" t="s">
        <v>46</v>
      </c>
      <c r="B7" s="218">
        <v>614.42</v>
      </c>
      <c r="C7" s="219" t="s">
        <v>9</v>
      </c>
      <c r="D7" s="218">
        <v>396.64</v>
      </c>
    </row>
    <row r="8" spans="1:4" s="210" customFormat="1" ht="14.25">
      <c r="A8" s="217" t="s">
        <v>47</v>
      </c>
      <c r="B8" s="218">
        <v>614.42</v>
      </c>
      <c r="C8" s="220" t="s">
        <v>11</v>
      </c>
      <c r="D8" s="218"/>
    </row>
    <row r="9" spans="1:4" s="210" customFormat="1" ht="14.25">
      <c r="A9" s="217" t="s">
        <v>48</v>
      </c>
      <c r="B9" s="218">
        <v>614.42</v>
      </c>
      <c r="C9" s="220" t="s">
        <v>13</v>
      </c>
      <c r="D9" s="218"/>
    </row>
    <row r="10" spans="1:4" s="210" customFormat="1" ht="14.25">
      <c r="A10" s="217" t="s">
        <v>49</v>
      </c>
      <c r="B10" s="218"/>
      <c r="C10" s="220" t="s">
        <v>15</v>
      </c>
      <c r="D10" s="218"/>
    </row>
    <row r="11" spans="1:4" s="210" customFormat="1" ht="14.25">
      <c r="A11" s="217" t="s">
        <v>50</v>
      </c>
      <c r="B11" s="218"/>
      <c r="C11" s="220" t="s">
        <v>17</v>
      </c>
      <c r="D11" s="218">
        <v>96</v>
      </c>
    </row>
    <row r="12" spans="1:4" s="210" customFormat="1" ht="14.25">
      <c r="A12" s="217" t="s">
        <v>51</v>
      </c>
      <c r="B12" s="218"/>
      <c r="C12" s="220" t="s">
        <v>19</v>
      </c>
      <c r="D12" s="218"/>
    </row>
    <row r="13" spans="1:4" s="210" customFormat="1" ht="14.25">
      <c r="A13" s="217" t="s">
        <v>52</v>
      </c>
      <c r="B13" s="218"/>
      <c r="C13" s="220" t="s">
        <v>21</v>
      </c>
      <c r="D13" s="218"/>
    </row>
    <row r="14" spans="1:4" s="210" customFormat="1" ht="14.25">
      <c r="A14" s="217" t="s">
        <v>53</v>
      </c>
      <c r="B14" s="218"/>
      <c r="C14" s="220" t="s">
        <v>22</v>
      </c>
      <c r="D14" s="218">
        <v>82.78</v>
      </c>
    </row>
    <row r="15" spans="1:4" s="210" customFormat="1" ht="14.25">
      <c r="A15" s="221" t="s">
        <v>54</v>
      </c>
      <c r="B15" s="222"/>
      <c r="C15" s="220" t="s">
        <v>23</v>
      </c>
      <c r="D15" s="218">
        <v>39</v>
      </c>
    </row>
    <row r="16" spans="1:4" s="210" customFormat="1" ht="14.25">
      <c r="A16" s="217" t="s">
        <v>55</v>
      </c>
      <c r="B16" s="218"/>
      <c r="C16" s="220" t="s">
        <v>24</v>
      </c>
      <c r="D16" s="218"/>
    </row>
    <row r="17" spans="1:4" s="210" customFormat="1" ht="14.25">
      <c r="A17" s="217" t="s">
        <v>56</v>
      </c>
      <c r="B17" s="218"/>
      <c r="C17" s="220" t="s">
        <v>25</v>
      </c>
      <c r="D17" s="218"/>
    </row>
    <row r="18" spans="1:4" s="210" customFormat="1" ht="14.25">
      <c r="A18" s="217"/>
      <c r="B18" s="218"/>
      <c r="C18" s="220" t="s">
        <v>26</v>
      </c>
      <c r="D18" s="218"/>
    </row>
    <row r="19" spans="1:4" s="210" customFormat="1" ht="14.25">
      <c r="A19" s="217"/>
      <c r="B19" s="218"/>
      <c r="C19" s="220" t="s">
        <v>27</v>
      </c>
      <c r="D19" s="218"/>
    </row>
    <row r="20" spans="1:4" s="210" customFormat="1" ht="14.25">
      <c r="A20" s="217"/>
      <c r="B20" s="218"/>
      <c r="C20" s="220" t="s">
        <v>28</v>
      </c>
      <c r="D20" s="218"/>
    </row>
    <row r="21" spans="1:4" s="210" customFormat="1" ht="14.25">
      <c r="A21" s="217"/>
      <c r="B21" s="218"/>
      <c r="C21" s="221" t="s">
        <v>29</v>
      </c>
      <c r="D21" s="218"/>
    </row>
    <row r="22" spans="1:4" s="210" customFormat="1" ht="14.25">
      <c r="A22" s="217"/>
      <c r="B22" s="223"/>
      <c r="C22" s="221" t="s">
        <v>30</v>
      </c>
      <c r="D22" s="218"/>
    </row>
    <row r="23" spans="1:4" s="210" customFormat="1" ht="14.25">
      <c r="A23" s="217"/>
      <c r="B23" s="223"/>
      <c r="C23" s="221" t="s">
        <v>31</v>
      </c>
      <c r="D23" s="218"/>
    </row>
    <row r="24" spans="1:4" s="210" customFormat="1" ht="14.25">
      <c r="A24" s="217"/>
      <c r="B24" s="223"/>
      <c r="C24" s="221" t="s">
        <v>32</v>
      </c>
      <c r="D24" s="218"/>
    </row>
    <row r="25" spans="1:4" s="210" customFormat="1" ht="14.25">
      <c r="A25" s="222"/>
      <c r="B25" s="223"/>
      <c r="C25" s="221" t="s">
        <v>33</v>
      </c>
      <c r="D25" s="218"/>
    </row>
    <row r="26" spans="1:4" s="210" customFormat="1" ht="14.25">
      <c r="A26" s="224"/>
      <c r="B26" s="223"/>
      <c r="C26" s="221" t="s">
        <v>34</v>
      </c>
      <c r="D26" s="218"/>
    </row>
    <row r="27" spans="1:4" s="210" customFormat="1" ht="14.25">
      <c r="A27" s="222"/>
      <c r="B27" s="223"/>
      <c r="C27" s="221" t="s">
        <v>35</v>
      </c>
      <c r="D27" s="218"/>
    </row>
    <row r="28" spans="1:4" s="210" customFormat="1" ht="14.25">
      <c r="A28" s="224"/>
      <c r="B28" s="223"/>
      <c r="C28" s="221" t="s">
        <v>36</v>
      </c>
      <c r="D28" s="218"/>
    </row>
    <row r="29" spans="1:4" s="210" customFormat="1" ht="14.25">
      <c r="A29" s="224"/>
      <c r="B29" s="223"/>
      <c r="C29" s="221" t="s">
        <v>37</v>
      </c>
      <c r="D29" s="218"/>
    </row>
    <row r="30" spans="1:4" s="210" customFormat="1" ht="27" customHeight="1">
      <c r="A30" s="225" t="s">
        <v>38</v>
      </c>
      <c r="B30" s="226">
        <f>B7+B17</f>
        <v>614.42</v>
      </c>
      <c r="C30" s="225" t="s">
        <v>39</v>
      </c>
      <c r="D30" s="226">
        <f>SUM(D7:D29)</f>
        <v>614.42</v>
      </c>
    </row>
    <row r="31" spans="1:4" s="210" customFormat="1" ht="14.25" customHeight="1">
      <c r="A31" s="213"/>
      <c r="B31" s="227"/>
      <c r="C31" s="213"/>
      <c r="D31" s="227"/>
    </row>
    <row r="32" spans="1:4" s="210" customFormat="1" ht="54.75" customHeight="1">
      <c r="A32" s="228"/>
      <c r="B32" s="228"/>
      <c r="C32" s="228"/>
      <c r="D32" s="228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workbookViewId="0" topLeftCell="A1">
      <selection activeCell="L23" sqref="L22:L23"/>
    </sheetView>
  </sheetViews>
  <sheetFormatPr defaultColWidth="9.140625" defaultRowHeight="12.75"/>
  <cols>
    <col min="1" max="3" width="5.28125" style="185" customWidth="1"/>
    <col min="4" max="4" width="32.28125" style="185" customWidth="1"/>
    <col min="5" max="28" width="8.7109375" style="185" customWidth="1"/>
    <col min="29" max="16384" width="9.140625" style="186" customWidth="1"/>
  </cols>
  <sheetData>
    <row r="1" spans="1:28" ht="16.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 ht="33" customHeight="1">
      <c r="A2" s="188" t="s">
        <v>57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8" ht="16.5" customHeight="1">
      <c r="A3" s="189" t="s">
        <v>1</v>
      </c>
      <c r="B3" s="189"/>
      <c r="C3" s="189"/>
      <c r="D3" s="189"/>
      <c r="E3" s="187" t="s">
        <v>41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28" ht="13.5">
      <c r="A4" s="190" t="s">
        <v>58</v>
      </c>
      <c r="B4" s="191"/>
      <c r="C4" s="192"/>
      <c r="D4" s="190" t="s">
        <v>59</v>
      </c>
      <c r="E4" s="190" t="s">
        <v>60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202"/>
      <c r="AA4" s="190" t="s">
        <v>61</v>
      </c>
      <c r="AB4" s="192"/>
    </row>
    <row r="5" spans="1:28" ht="13.5">
      <c r="A5" s="194"/>
      <c r="B5" s="190"/>
      <c r="C5" s="195"/>
      <c r="D5" s="196"/>
      <c r="E5" s="197" t="s">
        <v>62</v>
      </c>
      <c r="F5" s="193"/>
      <c r="G5" s="193"/>
      <c r="H5" s="193"/>
      <c r="I5" s="193"/>
      <c r="J5" s="193"/>
      <c r="K5" s="193"/>
      <c r="L5" s="193"/>
      <c r="M5" s="193"/>
      <c r="N5" s="202"/>
      <c r="O5" s="197" t="s">
        <v>63</v>
      </c>
      <c r="P5" s="190" t="s">
        <v>64</v>
      </c>
      <c r="Q5" s="190" t="s">
        <v>65</v>
      </c>
      <c r="R5" s="193"/>
      <c r="S5" s="193"/>
      <c r="T5" s="193"/>
      <c r="U5" s="193"/>
      <c r="V5" s="193"/>
      <c r="W5" s="193"/>
      <c r="X5" s="193"/>
      <c r="Y5" s="193"/>
      <c r="Z5" s="202"/>
      <c r="AA5" s="198"/>
      <c r="AB5" s="200"/>
    </row>
    <row r="6" spans="1:28" ht="13.5">
      <c r="A6" s="198"/>
      <c r="B6" s="199"/>
      <c r="C6" s="200"/>
      <c r="D6" s="196"/>
      <c r="E6" s="197" t="s">
        <v>66</v>
      </c>
      <c r="F6" s="197" t="s">
        <v>67</v>
      </c>
      <c r="G6" s="193"/>
      <c r="H6" s="193"/>
      <c r="I6" s="202"/>
      <c r="J6" s="197" t="s">
        <v>68</v>
      </c>
      <c r="K6" s="193"/>
      <c r="L6" s="193"/>
      <c r="M6" s="202"/>
      <c r="N6" s="197" t="s">
        <v>69</v>
      </c>
      <c r="O6" s="201"/>
      <c r="P6" s="196"/>
      <c r="Q6" s="190" t="s">
        <v>66</v>
      </c>
      <c r="R6" s="190" t="s">
        <v>67</v>
      </c>
      <c r="S6" s="193"/>
      <c r="T6" s="193"/>
      <c r="U6" s="202"/>
      <c r="V6" s="190" t="s">
        <v>68</v>
      </c>
      <c r="W6" s="193"/>
      <c r="X6" s="193"/>
      <c r="Y6" s="202"/>
      <c r="Z6" s="190" t="s">
        <v>69</v>
      </c>
      <c r="AA6" s="190" t="s">
        <v>70</v>
      </c>
      <c r="AB6" s="190" t="s">
        <v>71</v>
      </c>
    </row>
    <row r="7" spans="1:28" ht="13.5">
      <c r="A7" s="190" t="s">
        <v>72</v>
      </c>
      <c r="B7" s="190" t="s">
        <v>73</v>
      </c>
      <c r="C7" s="190" t="s">
        <v>74</v>
      </c>
      <c r="D7" s="196"/>
      <c r="E7" s="201"/>
      <c r="F7" s="197" t="s">
        <v>70</v>
      </c>
      <c r="G7" s="197" t="s">
        <v>75</v>
      </c>
      <c r="H7" s="202"/>
      <c r="I7" s="197" t="s">
        <v>76</v>
      </c>
      <c r="J7" s="197" t="s">
        <v>66</v>
      </c>
      <c r="K7" s="197" t="s">
        <v>77</v>
      </c>
      <c r="L7" s="197" t="s">
        <v>78</v>
      </c>
      <c r="M7" s="197" t="s">
        <v>79</v>
      </c>
      <c r="N7" s="201"/>
      <c r="O7" s="201"/>
      <c r="P7" s="196"/>
      <c r="Q7" s="196"/>
      <c r="R7" s="190" t="s">
        <v>70</v>
      </c>
      <c r="S7" s="190" t="s">
        <v>75</v>
      </c>
      <c r="T7" s="202"/>
      <c r="U7" s="190" t="s">
        <v>76</v>
      </c>
      <c r="V7" s="190" t="s">
        <v>70</v>
      </c>
      <c r="W7" s="190" t="s">
        <v>77</v>
      </c>
      <c r="X7" s="190" t="s">
        <v>78</v>
      </c>
      <c r="Y7" s="190" t="s">
        <v>79</v>
      </c>
      <c r="Z7" s="196"/>
      <c r="AA7" s="196"/>
      <c r="AB7" s="196"/>
    </row>
    <row r="8" spans="1:28" ht="93" customHeight="1">
      <c r="A8" s="203"/>
      <c r="B8" s="203"/>
      <c r="C8" s="203"/>
      <c r="D8" s="203"/>
      <c r="E8" s="204"/>
      <c r="F8" s="204"/>
      <c r="G8" s="197" t="s">
        <v>80</v>
      </c>
      <c r="H8" s="197" t="s">
        <v>81</v>
      </c>
      <c r="I8" s="204"/>
      <c r="J8" s="204"/>
      <c r="K8" s="204"/>
      <c r="L8" s="204"/>
      <c r="M8" s="204"/>
      <c r="N8" s="204"/>
      <c r="O8" s="204"/>
      <c r="P8" s="203"/>
      <c r="Q8" s="203"/>
      <c r="R8" s="203"/>
      <c r="S8" s="190" t="s">
        <v>80</v>
      </c>
      <c r="T8" s="190" t="s">
        <v>81</v>
      </c>
      <c r="U8" s="203"/>
      <c r="V8" s="203"/>
      <c r="W8" s="203"/>
      <c r="X8" s="203"/>
      <c r="Y8" s="203"/>
      <c r="Z8" s="203"/>
      <c r="AA8" s="203"/>
      <c r="AB8" s="203"/>
    </row>
    <row r="9" spans="1:28" ht="12.75">
      <c r="A9" s="205" t="s">
        <v>82</v>
      </c>
      <c r="B9" s="205" t="s">
        <v>83</v>
      </c>
      <c r="C9" s="205" t="s">
        <v>84</v>
      </c>
      <c r="D9" s="205" t="s">
        <v>85</v>
      </c>
      <c r="E9" s="205" t="s">
        <v>86</v>
      </c>
      <c r="F9" s="205" t="s">
        <v>87</v>
      </c>
      <c r="G9" s="205" t="s">
        <v>88</v>
      </c>
      <c r="H9" s="205" t="s">
        <v>89</v>
      </c>
      <c r="I9" s="205" t="s">
        <v>90</v>
      </c>
      <c r="J9" s="205" t="s">
        <v>91</v>
      </c>
      <c r="K9" s="205" t="s">
        <v>92</v>
      </c>
      <c r="L9" s="205" t="s">
        <v>93</v>
      </c>
      <c r="M9" s="205" t="s">
        <v>94</v>
      </c>
      <c r="N9" s="205" t="s">
        <v>95</v>
      </c>
      <c r="O9" s="205" t="s">
        <v>96</v>
      </c>
      <c r="P9" s="205" t="s">
        <v>97</v>
      </c>
      <c r="Q9" s="205" t="s">
        <v>98</v>
      </c>
      <c r="R9" s="205" t="s">
        <v>99</v>
      </c>
      <c r="S9" s="205" t="s">
        <v>100</v>
      </c>
      <c r="T9" s="205" t="s">
        <v>101</v>
      </c>
      <c r="U9" s="205" t="s">
        <v>102</v>
      </c>
      <c r="V9" s="205" t="s">
        <v>103</v>
      </c>
      <c r="W9" s="205" t="s">
        <v>104</v>
      </c>
      <c r="X9" s="205" t="s">
        <v>105</v>
      </c>
      <c r="Y9" s="205" t="s">
        <v>106</v>
      </c>
      <c r="Z9" s="205" t="s">
        <v>107</v>
      </c>
      <c r="AA9" s="205" t="s">
        <v>108</v>
      </c>
      <c r="AB9" s="205" t="s">
        <v>109</v>
      </c>
    </row>
    <row r="10" spans="1:28" ht="12.75">
      <c r="A10" s="206"/>
      <c r="B10" s="206"/>
      <c r="C10" s="206"/>
      <c r="D10" s="205" t="s">
        <v>66</v>
      </c>
      <c r="E10" s="207">
        <f>E11</f>
        <v>481.3400000000001</v>
      </c>
      <c r="F10" s="207">
        <f aca="true" t="shared" si="0" ref="F10:N10">F11</f>
        <v>421.35</v>
      </c>
      <c r="G10" s="207">
        <f t="shared" si="0"/>
        <v>421.35</v>
      </c>
      <c r="H10" s="207">
        <f t="shared" si="0"/>
        <v>0</v>
      </c>
      <c r="I10" s="207">
        <f t="shared" si="0"/>
        <v>0</v>
      </c>
      <c r="J10" s="207">
        <f t="shared" si="0"/>
        <v>42.12</v>
      </c>
      <c r="K10" s="207">
        <f t="shared" si="0"/>
        <v>0</v>
      </c>
      <c r="L10" s="207">
        <f t="shared" si="0"/>
        <v>3.8</v>
      </c>
      <c r="M10" s="207">
        <f t="shared" si="0"/>
        <v>25.38</v>
      </c>
      <c r="N10" s="207">
        <f t="shared" si="0"/>
        <v>17.87</v>
      </c>
      <c r="O10" s="209"/>
      <c r="P10" s="209"/>
      <c r="Q10" s="207">
        <f aca="true" t="shared" si="1" ref="Q10:Z10">Q11</f>
        <v>481.3400000000001</v>
      </c>
      <c r="R10" s="207">
        <f t="shared" si="1"/>
        <v>421.35</v>
      </c>
      <c r="S10" s="207">
        <f t="shared" si="1"/>
        <v>421.35</v>
      </c>
      <c r="T10" s="207">
        <f t="shared" si="1"/>
        <v>0</v>
      </c>
      <c r="U10" s="207">
        <f t="shared" si="1"/>
        <v>0</v>
      </c>
      <c r="V10" s="207">
        <f t="shared" si="1"/>
        <v>42.12</v>
      </c>
      <c r="W10" s="207">
        <f t="shared" si="1"/>
        <v>0</v>
      </c>
      <c r="X10" s="207">
        <f t="shared" si="1"/>
        <v>3.8</v>
      </c>
      <c r="Y10" s="207">
        <f t="shared" si="1"/>
        <v>25.38</v>
      </c>
      <c r="Z10" s="207">
        <f t="shared" si="1"/>
        <v>17.87</v>
      </c>
      <c r="AA10" s="207">
        <v>133.07999999999998</v>
      </c>
      <c r="AB10" s="207">
        <v>133.07999999999998</v>
      </c>
    </row>
    <row r="11" spans="1:28" ht="12.75">
      <c r="A11" s="206"/>
      <c r="B11" s="206"/>
      <c r="C11" s="206"/>
      <c r="D11" s="208" t="s">
        <v>110</v>
      </c>
      <c r="E11" s="207">
        <f>E12+E22+E27+E19</f>
        <v>481.3400000000001</v>
      </c>
      <c r="F11" s="207">
        <f aca="true" t="shared" si="2" ref="F11:N11">F12+F22+F27+F19</f>
        <v>421.35</v>
      </c>
      <c r="G11" s="207">
        <f t="shared" si="2"/>
        <v>421.35</v>
      </c>
      <c r="H11" s="207">
        <f t="shared" si="2"/>
        <v>0</v>
      </c>
      <c r="I11" s="207">
        <f t="shared" si="2"/>
        <v>0</v>
      </c>
      <c r="J11" s="207">
        <f t="shared" si="2"/>
        <v>42.12</v>
      </c>
      <c r="K11" s="207">
        <f t="shared" si="2"/>
        <v>0</v>
      </c>
      <c r="L11" s="207">
        <f t="shared" si="2"/>
        <v>3.8</v>
      </c>
      <c r="M11" s="207">
        <f t="shared" si="2"/>
        <v>25.38</v>
      </c>
      <c r="N11" s="207">
        <f t="shared" si="2"/>
        <v>17.87</v>
      </c>
      <c r="O11" s="209"/>
      <c r="P11" s="209"/>
      <c r="Q11" s="207">
        <f aca="true" t="shared" si="3" ref="Q11:Z11">Q12+Q22+Q27+Q19</f>
        <v>481.3400000000001</v>
      </c>
      <c r="R11" s="207">
        <f t="shared" si="3"/>
        <v>421.35</v>
      </c>
      <c r="S11" s="207">
        <f t="shared" si="3"/>
        <v>421.35</v>
      </c>
      <c r="T11" s="207">
        <f t="shared" si="3"/>
        <v>0</v>
      </c>
      <c r="U11" s="207">
        <f t="shared" si="3"/>
        <v>0</v>
      </c>
      <c r="V11" s="207">
        <f t="shared" si="3"/>
        <v>42.12</v>
      </c>
      <c r="W11" s="207">
        <f t="shared" si="3"/>
        <v>0</v>
      </c>
      <c r="X11" s="207">
        <f t="shared" si="3"/>
        <v>3.8</v>
      </c>
      <c r="Y11" s="207">
        <f t="shared" si="3"/>
        <v>25.38</v>
      </c>
      <c r="Z11" s="207">
        <f t="shared" si="3"/>
        <v>17.87</v>
      </c>
      <c r="AA11" s="207">
        <v>133.07999999999998</v>
      </c>
      <c r="AB11" s="207">
        <v>133.07999999999998</v>
      </c>
    </row>
    <row r="12" spans="1:28" ht="12.75">
      <c r="A12" s="205" t="s">
        <v>111</v>
      </c>
      <c r="B12" s="205"/>
      <c r="C12" s="205"/>
      <c r="D12" s="208" t="s">
        <v>112</v>
      </c>
      <c r="E12" s="207">
        <v>380.6400000000001</v>
      </c>
      <c r="F12" s="207">
        <v>338.51000000000005</v>
      </c>
      <c r="G12" s="207">
        <v>338.51000000000005</v>
      </c>
      <c r="H12" s="207">
        <v>0</v>
      </c>
      <c r="I12" s="207">
        <v>0</v>
      </c>
      <c r="J12" s="207">
        <v>42.12</v>
      </c>
      <c r="K12" s="209"/>
      <c r="L12" s="207">
        <v>3.8</v>
      </c>
      <c r="M12" s="207">
        <v>25.38</v>
      </c>
      <c r="N12" s="207">
        <v>0.01</v>
      </c>
      <c r="O12" s="209"/>
      <c r="P12" s="209"/>
      <c r="Q12" s="207">
        <v>380.6400000000001</v>
      </c>
      <c r="R12" s="207">
        <v>338.51000000000005</v>
      </c>
      <c r="S12" s="207">
        <v>338.51000000000005</v>
      </c>
      <c r="T12" s="207">
        <v>0</v>
      </c>
      <c r="U12" s="207">
        <v>0</v>
      </c>
      <c r="V12" s="207">
        <v>42.12</v>
      </c>
      <c r="W12" s="209"/>
      <c r="X12" s="207">
        <v>3.8</v>
      </c>
      <c r="Y12" s="207">
        <v>25.38</v>
      </c>
      <c r="Z12" s="207">
        <v>0.01</v>
      </c>
      <c r="AA12" s="207">
        <v>16</v>
      </c>
      <c r="AB12" s="207">
        <v>16</v>
      </c>
    </row>
    <row r="13" spans="1:28" ht="12.75">
      <c r="A13" s="205"/>
      <c r="B13" s="205" t="s">
        <v>113</v>
      </c>
      <c r="C13" s="205"/>
      <c r="D13" s="208" t="s">
        <v>114</v>
      </c>
      <c r="E13" s="207">
        <v>380.6400000000001</v>
      </c>
      <c r="F13" s="207">
        <v>338.51000000000005</v>
      </c>
      <c r="G13" s="207">
        <v>338.51000000000005</v>
      </c>
      <c r="H13" s="207">
        <v>0</v>
      </c>
      <c r="I13" s="207">
        <v>0</v>
      </c>
      <c r="J13" s="207">
        <v>42.12</v>
      </c>
      <c r="K13" s="209"/>
      <c r="L13" s="207">
        <v>3.8</v>
      </c>
      <c r="M13" s="207">
        <v>25.38</v>
      </c>
      <c r="N13" s="207">
        <v>0.01</v>
      </c>
      <c r="O13" s="209"/>
      <c r="P13" s="209"/>
      <c r="Q13" s="207">
        <v>380.6400000000001</v>
      </c>
      <c r="R13" s="207">
        <v>338.51000000000005</v>
      </c>
      <c r="S13" s="207">
        <v>338.51000000000005</v>
      </c>
      <c r="T13" s="207">
        <v>0</v>
      </c>
      <c r="U13" s="207">
        <v>0</v>
      </c>
      <c r="V13" s="207">
        <v>42.12</v>
      </c>
      <c r="W13" s="209"/>
      <c r="X13" s="207">
        <v>3.8</v>
      </c>
      <c r="Y13" s="207">
        <v>25.38</v>
      </c>
      <c r="Z13" s="207">
        <v>0.01</v>
      </c>
      <c r="AA13" s="207">
        <v>14</v>
      </c>
      <c r="AB13" s="207">
        <v>14</v>
      </c>
    </row>
    <row r="14" spans="1:28" ht="12.75">
      <c r="A14" s="205"/>
      <c r="B14" s="205"/>
      <c r="C14" s="205" t="s">
        <v>115</v>
      </c>
      <c r="D14" s="208" t="s">
        <v>116</v>
      </c>
      <c r="E14" s="207">
        <v>380.6400000000001</v>
      </c>
      <c r="F14" s="207">
        <v>338.51000000000005</v>
      </c>
      <c r="G14" s="207">
        <v>338.51000000000005</v>
      </c>
      <c r="H14" s="207">
        <v>0</v>
      </c>
      <c r="I14" s="207">
        <v>0</v>
      </c>
      <c r="J14" s="207">
        <v>42.12</v>
      </c>
      <c r="K14" s="209"/>
      <c r="L14" s="207">
        <v>3.8</v>
      </c>
      <c r="M14" s="207">
        <v>25.38</v>
      </c>
      <c r="N14" s="207">
        <v>0.01</v>
      </c>
      <c r="O14" s="209"/>
      <c r="P14" s="209"/>
      <c r="Q14" s="207">
        <v>380.6400000000001</v>
      </c>
      <c r="R14" s="207">
        <v>338.51000000000005</v>
      </c>
      <c r="S14" s="207">
        <v>338.51000000000005</v>
      </c>
      <c r="T14" s="207">
        <v>0</v>
      </c>
      <c r="U14" s="207">
        <v>0</v>
      </c>
      <c r="V14" s="207">
        <v>42.12</v>
      </c>
      <c r="W14" s="209"/>
      <c r="X14" s="207">
        <v>3.8</v>
      </c>
      <c r="Y14" s="207">
        <v>25.38</v>
      </c>
      <c r="Z14" s="207">
        <v>0.01</v>
      </c>
      <c r="AA14" s="207">
        <v>0</v>
      </c>
      <c r="AB14" s="207">
        <v>0</v>
      </c>
    </row>
    <row r="15" spans="1:28" ht="12.75">
      <c r="A15" s="205"/>
      <c r="B15" s="205"/>
      <c r="C15" s="205" t="s">
        <v>117</v>
      </c>
      <c r="D15" s="208" t="s">
        <v>118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9"/>
      <c r="L15" s="207">
        <v>0</v>
      </c>
      <c r="M15" s="207">
        <v>0</v>
      </c>
      <c r="N15" s="207">
        <v>0</v>
      </c>
      <c r="O15" s="209"/>
      <c r="P15" s="209"/>
      <c r="Q15" s="207">
        <v>0</v>
      </c>
      <c r="R15" s="207">
        <v>0</v>
      </c>
      <c r="S15" s="207">
        <v>0</v>
      </c>
      <c r="T15" s="207">
        <v>0</v>
      </c>
      <c r="U15" s="207">
        <v>0</v>
      </c>
      <c r="V15" s="207">
        <v>0</v>
      </c>
      <c r="W15" s="209"/>
      <c r="X15" s="207">
        <v>0</v>
      </c>
      <c r="Y15" s="207">
        <v>0</v>
      </c>
      <c r="Z15" s="207">
        <v>0</v>
      </c>
      <c r="AA15" s="207">
        <v>9</v>
      </c>
      <c r="AB15" s="207">
        <v>9</v>
      </c>
    </row>
    <row r="16" spans="1:28" ht="12.75">
      <c r="A16" s="205"/>
      <c r="B16" s="205"/>
      <c r="C16" s="205" t="s">
        <v>119</v>
      </c>
      <c r="D16" s="208" t="s">
        <v>120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9"/>
      <c r="L16" s="207">
        <v>0</v>
      </c>
      <c r="M16" s="207">
        <v>0</v>
      </c>
      <c r="N16" s="207">
        <v>0</v>
      </c>
      <c r="O16" s="209"/>
      <c r="P16" s="209"/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9"/>
      <c r="X16" s="207">
        <v>0</v>
      </c>
      <c r="Y16" s="207">
        <v>0</v>
      </c>
      <c r="Z16" s="207">
        <v>0</v>
      </c>
      <c r="AA16" s="207">
        <v>5</v>
      </c>
      <c r="AB16" s="207">
        <v>5</v>
      </c>
    </row>
    <row r="17" spans="1:28" ht="12.75">
      <c r="A17" s="205"/>
      <c r="B17" s="205" t="s">
        <v>121</v>
      </c>
      <c r="C17" s="205"/>
      <c r="D17" s="208" t="s">
        <v>122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9"/>
      <c r="L17" s="207">
        <v>0</v>
      </c>
      <c r="M17" s="207">
        <v>0</v>
      </c>
      <c r="N17" s="207">
        <v>0</v>
      </c>
      <c r="O17" s="209"/>
      <c r="P17" s="209"/>
      <c r="Q17" s="207">
        <v>0</v>
      </c>
      <c r="R17" s="207">
        <v>0</v>
      </c>
      <c r="S17" s="207">
        <v>0</v>
      </c>
      <c r="T17" s="207">
        <v>0</v>
      </c>
      <c r="U17" s="207">
        <v>0</v>
      </c>
      <c r="V17" s="207">
        <v>0</v>
      </c>
      <c r="W17" s="209"/>
      <c r="X17" s="207">
        <v>0</v>
      </c>
      <c r="Y17" s="207">
        <v>0</v>
      </c>
      <c r="Z17" s="207">
        <v>0</v>
      </c>
      <c r="AA17" s="207">
        <v>2</v>
      </c>
      <c r="AB17" s="207">
        <v>2</v>
      </c>
    </row>
    <row r="18" spans="1:28" ht="12.75">
      <c r="A18" s="205"/>
      <c r="B18" s="205"/>
      <c r="C18" s="205" t="s">
        <v>115</v>
      </c>
      <c r="D18" s="208" t="s">
        <v>116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9"/>
      <c r="L18" s="207">
        <v>0</v>
      </c>
      <c r="M18" s="207">
        <v>0</v>
      </c>
      <c r="N18" s="207">
        <v>0</v>
      </c>
      <c r="O18" s="209"/>
      <c r="P18" s="209"/>
      <c r="Q18" s="207">
        <v>0</v>
      </c>
      <c r="R18" s="207">
        <v>0</v>
      </c>
      <c r="S18" s="207">
        <v>0</v>
      </c>
      <c r="T18" s="207">
        <v>0</v>
      </c>
      <c r="U18" s="207">
        <v>0</v>
      </c>
      <c r="V18" s="207">
        <v>0</v>
      </c>
      <c r="W18" s="209"/>
      <c r="X18" s="207">
        <v>0</v>
      </c>
      <c r="Y18" s="207">
        <v>0</v>
      </c>
      <c r="Z18" s="207">
        <v>0</v>
      </c>
      <c r="AA18" s="207">
        <v>2</v>
      </c>
      <c r="AB18" s="207">
        <v>2</v>
      </c>
    </row>
    <row r="19" spans="1:28" ht="12.75">
      <c r="A19" s="205" t="s">
        <v>123</v>
      </c>
      <c r="B19" s="205"/>
      <c r="C19" s="205"/>
      <c r="D19" s="208" t="s">
        <v>124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9"/>
      <c r="L19" s="207">
        <v>0</v>
      </c>
      <c r="M19" s="207">
        <v>0</v>
      </c>
      <c r="N19" s="207">
        <v>0</v>
      </c>
      <c r="O19" s="209"/>
      <c r="P19" s="209"/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9"/>
      <c r="X19" s="207">
        <v>0</v>
      </c>
      <c r="Y19" s="207">
        <v>0</v>
      </c>
      <c r="Z19" s="207">
        <v>0</v>
      </c>
      <c r="AA19" s="207">
        <v>96</v>
      </c>
      <c r="AB19" s="207">
        <v>96</v>
      </c>
    </row>
    <row r="20" spans="1:28" ht="12.75">
      <c r="A20" s="205"/>
      <c r="B20" s="205" t="s">
        <v>125</v>
      </c>
      <c r="C20" s="205"/>
      <c r="D20" s="208" t="s">
        <v>126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9"/>
      <c r="L20" s="207">
        <v>0</v>
      </c>
      <c r="M20" s="207">
        <v>0</v>
      </c>
      <c r="N20" s="207">
        <v>0</v>
      </c>
      <c r="O20" s="209"/>
      <c r="P20" s="209"/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9"/>
      <c r="X20" s="207">
        <v>0</v>
      </c>
      <c r="Y20" s="207">
        <v>0</v>
      </c>
      <c r="Z20" s="207">
        <v>0</v>
      </c>
      <c r="AA20" s="207">
        <v>96</v>
      </c>
      <c r="AB20" s="207">
        <v>96</v>
      </c>
    </row>
    <row r="21" spans="1:28" ht="12.75">
      <c r="A21" s="205"/>
      <c r="B21" s="205"/>
      <c r="C21" s="205" t="s">
        <v>117</v>
      </c>
      <c r="D21" s="208" t="s">
        <v>127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9"/>
      <c r="L21" s="207">
        <v>0</v>
      </c>
      <c r="M21" s="207">
        <v>0</v>
      </c>
      <c r="N21" s="207">
        <v>0</v>
      </c>
      <c r="O21" s="209"/>
      <c r="P21" s="209"/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9"/>
      <c r="X21" s="207">
        <v>0</v>
      </c>
      <c r="Y21" s="207">
        <v>0</v>
      </c>
      <c r="Z21" s="207">
        <v>0</v>
      </c>
      <c r="AA21" s="207">
        <v>96</v>
      </c>
      <c r="AB21" s="207">
        <v>96</v>
      </c>
    </row>
    <row r="22" spans="1:28" ht="12.75">
      <c r="A22" s="205" t="s">
        <v>128</v>
      </c>
      <c r="B22" s="205"/>
      <c r="C22" s="205"/>
      <c r="D22" s="208" t="s">
        <v>129</v>
      </c>
      <c r="E22" s="207">
        <v>61.7</v>
      </c>
      <c r="F22" s="207">
        <v>43.84</v>
      </c>
      <c r="G22" s="207">
        <v>43.84</v>
      </c>
      <c r="H22" s="207">
        <v>0</v>
      </c>
      <c r="I22" s="207">
        <v>0</v>
      </c>
      <c r="J22" s="207">
        <v>0</v>
      </c>
      <c r="K22" s="209"/>
      <c r="L22" s="207">
        <v>0</v>
      </c>
      <c r="M22" s="207">
        <v>0</v>
      </c>
      <c r="N22" s="207">
        <v>17.86</v>
      </c>
      <c r="O22" s="209"/>
      <c r="P22" s="209"/>
      <c r="Q22" s="207">
        <v>61.7</v>
      </c>
      <c r="R22" s="207">
        <v>43.84</v>
      </c>
      <c r="S22" s="207">
        <v>43.84</v>
      </c>
      <c r="T22" s="207">
        <v>0</v>
      </c>
      <c r="U22" s="207">
        <v>0</v>
      </c>
      <c r="V22" s="207">
        <v>0</v>
      </c>
      <c r="W22" s="209"/>
      <c r="X22" s="207">
        <v>0</v>
      </c>
      <c r="Y22" s="207">
        <v>0</v>
      </c>
      <c r="Z22" s="207">
        <v>17.86</v>
      </c>
      <c r="AA22" s="207">
        <v>21.08</v>
      </c>
      <c r="AB22" s="207">
        <v>21.08</v>
      </c>
    </row>
    <row r="23" spans="1:28" ht="12.75">
      <c r="A23" s="205"/>
      <c r="B23" s="205" t="s">
        <v>130</v>
      </c>
      <c r="C23" s="205"/>
      <c r="D23" s="208" t="s">
        <v>131</v>
      </c>
      <c r="E23" s="207">
        <v>61.7</v>
      </c>
      <c r="F23" s="207">
        <v>43.84</v>
      </c>
      <c r="G23" s="207">
        <v>43.84</v>
      </c>
      <c r="H23" s="207">
        <v>0</v>
      </c>
      <c r="I23" s="207">
        <v>0</v>
      </c>
      <c r="J23" s="207">
        <v>0</v>
      </c>
      <c r="K23" s="209"/>
      <c r="L23" s="207">
        <v>0</v>
      </c>
      <c r="M23" s="207">
        <v>0</v>
      </c>
      <c r="N23" s="207">
        <v>17.86</v>
      </c>
      <c r="O23" s="209"/>
      <c r="P23" s="209"/>
      <c r="Q23" s="207">
        <v>61.7</v>
      </c>
      <c r="R23" s="207">
        <v>43.84</v>
      </c>
      <c r="S23" s="207">
        <v>43.84</v>
      </c>
      <c r="T23" s="207">
        <v>0</v>
      </c>
      <c r="U23" s="207">
        <v>0</v>
      </c>
      <c r="V23" s="207">
        <v>0</v>
      </c>
      <c r="W23" s="209"/>
      <c r="X23" s="207">
        <v>0</v>
      </c>
      <c r="Y23" s="207">
        <v>0</v>
      </c>
      <c r="Z23" s="207">
        <v>17.86</v>
      </c>
      <c r="AA23" s="207">
        <v>21.08</v>
      </c>
      <c r="AB23" s="207">
        <v>21.08</v>
      </c>
    </row>
    <row r="24" spans="1:28" ht="12.75">
      <c r="A24" s="205"/>
      <c r="B24" s="205"/>
      <c r="C24" s="205" t="s">
        <v>115</v>
      </c>
      <c r="D24" s="208" t="s">
        <v>132</v>
      </c>
      <c r="E24" s="207">
        <v>17.86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9"/>
      <c r="L24" s="207">
        <v>0</v>
      </c>
      <c r="M24" s="207">
        <v>0</v>
      </c>
      <c r="N24" s="207">
        <v>17.86</v>
      </c>
      <c r="O24" s="209"/>
      <c r="P24" s="209"/>
      <c r="Q24" s="207">
        <v>17.86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9"/>
      <c r="X24" s="207">
        <v>0</v>
      </c>
      <c r="Y24" s="207">
        <v>0</v>
      </c>
      <c r="Z24" s="207">
        <v>17.86</v>
      </c>
      <c r="AA24" s="207">
        <v>21.08</v>
      </c>
      <c r="AB24" s="207">
        <v>21.08</v>
      </c>
    </row>
    <row r="25" spans="1:28" ht="12.75">
      <c r="A25" s="205"/>
      <c r="B25" s="205"/>
      <c r="C25" s="205" t="s">
        <v>130</v>
      </c>
      <c r="D25" s="208" t="s">
        <v>133</v>
      </c>
      <c r="E25" s="207">
        <v>43.84</v>
      </c>
      <c r="F25" s="207">
        <v>43.84</v>
      </c>
      <c r="G25" s="207">
        <v>43.84</v>
      </c>
      <c r="H25" s="207">
        <v>0</v>
      </c>
      <c r="I25" s="207">
        <v>0</v>
      </c>
      <c r="J25" s="207">
        <v>0</v>
      </c>
      <c r="K25" s="209"/>
      <c r="L25" s="207">
        <v>0</v>
      </c>
      <c r="M25" s="207">
        <v>0</v>
      </c>
      <c r="N25" s="207">
        <v>0</v>
      </c>
      <c r="O25" s="209"/>
      <c r="P25" s="209"/>
      <c r="Q25" s="207">
        <v>43.84</v>
      </c>
      <c r="R25" s="207">
        <v>43.84</v>
      </c>
      <c r="S25" s="207">
        <v>43.84</v>
      </c>
      <c r="T25" s="207">
        <v>0</v>
      </c>
      <c r="U25" s="207">
        <v>0</v>
      </c>
      <c r="V25" s="207">
        <v>0</v>
      </c>
      <c r="W25" s="209"/>
      <c r="X25" s="207">
        <v>0</v>
      </c>
      <c r="Y25" s="207">
        <v>0</v>
      </c>
      <c r="Z25" s="207">
        <v>0</v>
      </c>
      <c r="AA25" s="207">
        <v>0</v>
      </c>
      <c r="AB25" s="207">
        <v>0</v>
      </c>
    </row>
    <row r="26" spans="1:28" ht="12.75">
      <c r="A26" s="205"/>
      <c r="B26" s="205"/>
      <c r="C26" s="205" t="s">
        <v>134</v>
      </c>
      <c r="D26" s="208" t="s">
        <v>135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9"/>
      <c r="L26" s="207">
        <v>0</v>
      </c>
      <c r="M26" s="207">
        <v>0</v>
      </c>
      <c r="N26" s="207">
        <v>0</v>
      </c>
      <c r="O26" s="209"/>
      <c r="P26" s="209"/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9"/>
      <c r="X26" s="207">
        <v>0</v>
      </c>
      <c r="Y26" s="207">
        <v>0</v>
      </c>
      <c r="Z26" s="207">
        <v>0</v>
      </c>
      <c r="AA26" s="207">
        <v>0</v>
      </c>
      <c r="AB26" s="207">
        <v>0</v>
      </c>
    </row>
    <row r="27" spans="1:28" ht="12.75">
      <c r="A27" s="205" t="s">
        <v>136</v>
      </c>
      <c r="B27" s="205"/>
      <c r="C27" s="205"/>
      <c r="D27" s="208" t="s">
        <v>137</v>
      </c>
      <c r="E27" s="207">
        <v>39</v>
      </c>
      <c r="F27" s="207">
        <v>39</v>
      </c>
      <c r="G27" s="207">
        <v>39</v>
      </c>
      <c r="H27" s="207">
        <v>0</v>
      </c>
      <c r="I27" s="207">
        <v>0</v>
      </c>
      <c r="J27" s="207">
        <v>0</v>
      </c>
      <c r="K27" s="209"/>
      <c r="L27" s="207">
        <v>0</v>
      </c>
      <c r="M27" s="207">
        <v>0</v>
      </c>
      <c r="N27" s="207">
        <v>0</v>
      </c>
      <c r="O27" s="209"/>
      <c r="P27" s="209"/>
      <c r="Q27" s="207">
        <v>39</v>
      </c>
      <c r="R27" s="207">
        <v>39</v>
      </c>
      <c r="S27" s="207">
        <v>39</v>
      </c>
      <c r="T27" s="207">
        <v>0</v>
      </c>
      <c r="U27" s="207">
        <v>0</v>
      </c>
      <c r="V27" s="207">
        <v>0</v>
      </c>
      <c r="W27" s="209"/>
      <c r="X27" s="207">
        <v>0</v>
      </c>
      <c r="Y27" s="207">
        <v>0</v>
      </c>
      <c r="Z27" s="207">
        <v>0</v>
      </c>
      <c r="AA27" s="207">
        <v>0</v>
      </c>
      <c r="AB27" s="207">
        <v>0</v>
      </c>
    </row>
    <row r="28" spans="1:28" ht="12.75">
      <c r="A28" s="205"/>
      <c r="B28" s="205" t="s">
        <v>92</v>
      </c>
      <c r="C28" s="205"/>
      <c r="D28" s="208" t="s">
        <v>138</v>
      </c>
      <c r="E28" s="207">
        <v>39</v>
      </c>
      <c r="F28" s="207">
        <v>39</v>
      </c>
      <c r="G28" s="207">
        <v>39</v>
      </c>
      <c r="H28" s="207">
        <v>0</v>
      </c>
      <c r="I28" s="207">
        <v>0</v>
      </c>
      <c r="J28" s="207">
        <v>0</v>
      </c>
      <c r="K28" s="209"/>
      <c r="L28" s="207">
        <v>0</v>
      </c>
      <c r="M28" s="207">
        <v>0</v>
      </c>
      <c r="N28" s="207">
        <v>0</v>
      </c>
      <c r="O28" s="209"/>
      <c r="P28" s="209"/>
      <c r="Q28" s="207">
        <v>39</v>
      </c>
      <c r="R28" s="207">
        <v>39</v>
      </c>
      <c r="S28" s="207">
        <v>39</v>
      </c>
      <c r="T28" s="207">
        <v>0</v>
      </c>
      <c r="U28" s="207">
        <v>0</v>
      </c>
      <c r="V28" s="207">
        <v>0</v>
      </c>
      <c r="W28" s="209"/>
      <c r="X28" s="207">
        <v>0</v>
      </c>
      <c r="Y28" s="207">
        <v>0</v>
      </c>
      <c r="Z28" s="207">
        <v>0</v>
      </c>
      <c r="AA28" s="207">
        <v>0</v>
      </c>
      <c r="AB28" s="207">
        <v>0</v>
      </c>
    </row>
    <row r="29" spans="1:28" ht="12.75">
      <c r="A29" s="205"/>
      <c r="B29" s="205"/>
      <c r="C29" s="205" t="s">
        <v>115</v>
      </c>
      <c r="D29" s="208" t="s">
        <v>139</v>
      </c>
      <c r="E29" s="207">
        <v>25.22</v>
      </c>
      <c r="F29" s="207">
        <v>25.22</v>
      </c>
      <c r="G29" s="207">
        <v>25.22</v>
      </c>
      <c r="H29" s="207">
        <v>0</v>
      </c>
      <c r="I29" s="207">
        <v>0</v>
      </c>
      <c r="J29" s="207">
        <v>0</v>
      </c>
      <c r="K29" s="209"/>
      <c r="L29" s="207">
        <v>0</v>
      </c>
      <c r="M29" s="207">
        <v>0</v>
      </c>
      <c r="N29" s="207">
        <v>0</v>
      </c>
      <c r="O29" s="209"/>
      <c r="P29" s="209"/>
      <c r="Q29" s="207">
        <v>25.22</v>
      </c>
      <c r="R29" s="207">
        <v>25.22</v>
      </c>
      <c r="S29" s="207">
        <v>25.22</v>
      </c>
      <c r="T29" s="207">
        <v>0</v>
      </c>
      <c r="U29" s="207">
        <v>0</v>
      </c>
      <c r="V29" s="207">
        <v>0</v>
      </c>
      <c r="W29" s="209"/>
      <c r="X29" s="207">
        <v>0</v>
      </c>
      <c r="Y29" s="207">
        <v>0</v>
      </c>
      <c r="Z29" s="207">
        <v>0</v>
      </c>
      <c r="AA29" s="207">
        <v>0</v>
      </c>
      <c r="AB29" s="207">
        <v>0</v>
      </c>
    </row>
    <row r="30" spans="1:28" ht="12.75">
      <c r="A30" s="205"/>
      <c r="B30" s="205"/>
      <c r="C30" s="205" t="s">
        <v>140</v>
      </c>
      <c r="D30" s="208" t="s">
        <v>141</v>
      </c>
      <c r="E30" s="207">
        <v>13.78</v>
      </c>
      <c r="F30" s="207">
        <v>13.78</v>
      </c>
      <c r="G30" s="207">
        <v>13.78</v>
      </c>
      <c r="H30" s="207">
        <v>0</v>
      </c>
      <c r="I30" s="207">
        <v>0</v>
      </c>
      <c r="J30" s="207">
        <v>0</v>
      </c>
      <c r="K30" s="209"/>
      <c r="L30" s="207">
        <v>0</v>
      </c>
      <c r="M30" s="207">
        <v>0</v>
      </c>
      <c r="N30" s="207">
        <v>0</v>
      </c>
      <c r="O30" s="209"/>
      <c r="P30" s="209"/>
      <c r="Q30" s="207">
        <v>13.78</v>
      </c>
      <c r="R30" s="207">
        <v>13.78</v>
      </c>
      <c r="S30" s="207">
        <v>13.78</v>
      </c>
      <c r="T30" s="207">
        <v>0</v>
      </c>
      <c r="U30" s="207">
        <v>0</v>
      </c>
      <c r="V30" s="207">
        <v>0</v>
      </c>
      <c r="W30" s="209"/>
      <c r="X30" s="207">
        <v>0</v>
      </c>
      <c r="Y30" s="207">
        <v>0</v>
      </c>
      <c r="Z30" s="207">
        <v>0</v>
      </c>
      <c r="AA30" s="207">
        <v>0</v>
      </c>
      <c r="AB30" s="207">
        <v>0</v>
      </c>
    </row>
    <row r="31" ht="409.5" customHeight="1" hidden="1"/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28" right="0.2" top="0.75" bottom="0.75" header="0.3" footer="0.3"/>
  <pageSetup fitToHeight="1" fitToWidth="1" horizontalDpi="300" verticalDpi="3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L23" sqref="L22:L23"/>
    </sheetView>
  </sheetViews>
  <sheetFormatPr defaultColWidth="9.140625" defaultRowHeight="12.75"/>
  <cols>
    <col min="1" max="2" width="8.140625" style="147" customWidth="1"/>
    <col min="3" max="3" width="37.00390625" style="148" bestFit="1" customWidth="1"/>
    <col min="4" max="4" width="10.7109375" style="149" customWidth="1"/>
    <col min="5" max="5" width="10.8515625" style="149" customWidth="1"/>
    <col min="6" max="6" width="15.57421875" style="149" customWidth="1"/>
    <col min="7" max="10" width="10.28125" style="149" bestFit="1" customWidth="1"/>
    <col min="11" max="11" width="13.00390625" style="149" customWidth="1"/>
    <col min="12" max="12" width="19.28125" style="149" customWidth="1"/>
    <col min="13" max="13" width="10.28125" style="149" bestFit="1" customWidth="1"/>
    <col min="14" max="14" width="15.28125" style="149" customWidth="1"/>
    <col min="15" max="15" width="16.140625" style="149" customWidth="1"/>
    <col min="16" max="16" width="9.140625" style="149" customWidth="1"/>
    <col min="17" max="18" width="10.28125" style="149" bestFit="1" customWidth="1"/>
    <col min="19" max="19" width="11.421875" style="149" bestFit="1" customWidth="1"/>
    <col min="20" max="16384" width="9.140625" style="149" customWidth="1"/>
  </cols>
  <sheetData>
    <row r="1" spans="1:19" s="145" customFormat="1" ht="12">
      <c r="A1" s="150"/>
      <c r="B1" s="150"/>
      <c r="C1" s="151"/>
      <c r="S1" s="182"/>
    </row>
    <row r="2" spans="1:19" ht="27">
      <c r="A2" s="152" t="s">
        <v>142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145" customFormat="1" ht="16.5" customHeight="1">
      <c r="A3" s="153" t="s">
        <v>1</v>
      </c>
      <c r="B3" s="153"/>
      <c r="C3" s="153"/>
      <c r="S3" s="182" t="s">
        <v>41</v>
      </c>
    </row>
    <row r="4" spans="1:19" s="146" customFormat="1" ht="42.75" customHeight="1">
      <c r="A4" s="154" t="s">
        <v>143</v>
      </c>
      <c r="B4" s="155"/>
      <c r="C4" s="154" t="s">
        <v>144</v>
      </c>
      <c r="D4" s="8" t="s">
        <v>145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46" customFormat="1" ht="14.25">
      <c r="A5" s="156"/>
      <c r="B5" s="157"/>
      <c r="C5" s="158"/>
      <c r="D5" s="159" t="s">
        <v>146</v>
      </c>
      <c r="E5" s="109" t="s">
        <v>147</v>
      </c>
      <c r="F5" s="110"/>
      <c r="G5" s="110"/>
      <c r="H5" s="110"/>
      <c r="I5" s="110"/>
      <c r="J5" s="110"/>
      <c r="K5" s="110"/>
      <c r="L5" s="110"/>
      <c r="M5" s="110"/>
      <c r="N5" s="110"/>
      <c r="O5" s="112"/>
      <c r="P5" s="22" t="s">
        <v>148</v>
      </c>
      <c r="Q5" s="23"/>
      <c r="R5" s="23"/>
      <c r="S5" s="24"/>
    </row>
    <row r="6" spans="1:19" s="146" customFormat="1" ht="14.25" customHeight="1">
      <c r="A6" s="160" t="s">
        <v>72</v>
      </c>
      <c r="B6" s="160" t="s">
        <v>73</v>
      </c>
      <c r="C6" s="158"/>
      <c r="D6" s="161"/>
      <c r="E6" s="7" t="s">
        <v>66</v>
      </c>
      <c r="F6" s="162" t="s">
        <v>149</v>
      </c>
      <c r="G6" s="163"/>
      <c r="H6" s="163"/>
      <c r="I6" s="163"/>
      <c r="J6" s="163"/>
      <c r="K6" s="163"/>
      <c r="L6" s="163"/>
      <c r="M6" s="181"/>
      <c r="N6" s="6" t="s">
        <v>150</v>
      </c>
      <c r="O6" s="6" t="s">
        <v>151</v>
      </c>
      <c r="P6" s="25"/>
      <c r="Q6" s="26"/>
      <c r="R6" s="26"/>
      <c r="S6" s="27"/>
    </row>
    <row r="7" spans="1:19" s="146" customFormat="1" ht="46.5" customHeight="1">
      <c r="A7" s="164"/>
      <c r="B7" s="164"/>
      <c r="C7" s="156"/>
      <c r="D7" s="165"/>
      <c r="E7" s="10"/>
      <c r="F7" s="6" t="s">
        <v>70</v>
      </c>
      <c r="G7" s="6" t="s">
        <v>152</v>
      </c>
      <c r="H7" s="6" t="s">
        <v>153</v>
      </c>
      <c r="I7" s="6" t="s">
        <v>154</v>
      </c>
      <c r="J7" s="6" t="s">
        <v>155</v>
      </c>
      <c r="K7" s="6" t="s">
        <v>156</v>
      </c>
      <c r="L7" s="6" t="s">
        <v>157</v>
      </c>
      <c r="M7" s="6" t="s">
        <v>158</v>
      </c>
      <c r="N7" s="6"/>
      <c r="O7" s="6"/>
      <c r="P7" s="6" t="s">
        <v>70</v>
      </c>
      <c r="Q7" s="6" t="s">
        <v>159</v>
      </c>
      <c r="R7" s="6" t="s">
        <v>160</v>
      </c>
      <c r="S7" s="6" t="s">
        <v>161</v>
      </c>
    </row>
    <row r="8" spans="1:19" s="146" customFormat="1" ht="14.25">
      <c r="A8" s="166">
        <v>1</v>
      </c>
      <c r="B8" s="166">
        <v>2</v>
      </c>
      <c r="C8" s="167">
        <v>3</v>
      </c>
      <c r="D8" s="166">
        <v>4</v>
      </c>
      <c r="E8" s="166">
        <v>5</v>
      </c>
      <c r="F8" s="166">
        <v>6</v>
      </c>
      <c r="G8" s="166">
        <v>7</v>
      </c>
      <c r="H8" s="167">
        <v>8</v>
      </c>
      <c r="I8" s="166">
        <v>9</v>
      </c>
      <c r="J8" s="166">
        <v>10</v>
      </c>
      <c r="K8" s="166">
        <v>11</v>
      </c>
      <c r="L8" s="166">
        <v>12</v>
      </c>
      <c r="M8" s="167">
        <v>13</v>
      </c>
      <c r="N8" s="166">
        <v>14</v>
      </c>
      <c r="O8" s="166">
        <v>15</v>
      </c>
      <c r="P8" s="166">
        <v>16</v>
      </c>
      <c r="Q8" s="166">
        <v>17</v>
      </c>
      <c r="R8" s="167">
        <v>18</v>
      </c>
      <c r="S8" s="166">
        <v>19</v>
      </c>
    </row>
    <row r="9" spans="1:19" s="146" customFormat="1" ht="14.25">
      <c r="A9" s="168" t="s">
        <v>110</v>
      </c>
      <c r="B9" s="169"/>
      <c r="C9" s="170"/>
      <c r="D9" s="171">
        <f aca="true" t="shared" si="0" ref="D9:G9">D10+D24+D52</f>
        <v>481.34000000000003</v>
      </c>
      <c r="E9" s="171">
        <f t="shared" si="0"/>
        <v>481.34000000000003</v>
      </c>
      <c r="F9" s="171">
        <f t="shared" si="0"/>
        <v>481.34000000000003</v>
      </c>
      <c r="G9" s="171">
        <f t="shared" si="0"/>
        <v>481.34000000000003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</row>
    <row r="10" spans="1:19" ht="13.5">
      <c r="A10" s="172">
        <v>301</v>
      </c>
      <c r="B10" s="173" t="s">
        <v>162</v>
      </c>
      <c r="C10" s="174" t="s">
        <v>67</v>
      </c>
      <c r="D10" s="171">
        <v>421.35</v>
      </c>
      <c r="E10" s="171">
        <v>421.35</v>
      </c>
      <c r="F10" s="171">
        <v>421.35</v>
      </c>
      <c r="G10" s="171">
        <v>421.35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</row>
    <row r="11" spans="1:19" ht="13.5">
      <c r="A11" s="175"/>
      <c r="B11" s="173" t="s">
        <v>163</v>
      </c>
      <c r="C11" s="176" t="s">
        <v>164</v>
      </c>
      <c r="D11" s="171">
        <v>110.71</v>
      </c>
      <c r="E11" s="171">
        <v>110.71</v>
      </c>
      <c r="F11" s="171">
        <v>110.71</v>
      </c>
      <c r="G11" s="171">
        <v>110.71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</row>
    <row r="12" spans="1:19" ht="13.5">
      <c r="A12" s="175"/>
      <c r="B12" s="173" t="s">
        <v>165</v>
      </c>
      <c r="C12" s="176" t="s">
        <v>166</v>
      </c>
      <c r="D12" s="171">
        <v>168.22</v>
      </c>
      <c r="E12" s="171">
        <v>168.22</v>
      </c>
      <c r="F12" s="171">
        <v>168.22</v>
      </c>
      <c r="G12" s="171">
        <v>168.22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</row>
    <row r="13" spans="1:19" ht="13.5">
      <c r="A13" s="175"/>
      <c r="B13" s="173" t="s">
        <v>167</v>
      </c>
      <c r="C13" s="176" t="s">
        <v>168</v>
      </c>
      <c r="D13" s="171">
        <v>9.22</v>
      </c>
      <c r="E13" s="171">
        <v>9.22</v>
      </c>
      <c r="F13" s="171">
        <v>9.22</v>
      </c>
      <c r="G13" s="171">
        <v>9.22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</row>
    <row r="14" spans="1:19" ht="13.5">
      <c r="A14" s="175"/>
      <c r="B14" s="173" t="s">
        <v>169</v>
      </c>
      <c r="C14" s="176" t="s">
        <v>170</v>
      </c>
      <c r="D14" s="171">
        <v>0</v>
      </c>
      <c r="E14" s="171">
        <v>0</v>
      </c>
      <c r="F14" s="171">
        <v>0</v>
      </c>
      <c r="G14" s="171">
        <v>0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ht="13.5">
      <c r="A15" s="175"/>
      <c r="B15" s="173" t="s">
        <v>171</v>
      </c>
      <c r="C15" s="176" t="s">
        <v>172</v>
      </c>
      <c r="D15" s="171">
        <v>14.95</v>
      </c>
      <c r="E15" s="171">
        <v>14.95</v>
      </c>
      <c r="F15" s="171">
        <v>14.95</v>
      </c>
      <c r="G15" s="171">
        <v>14.95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</row>
    <row r="16" spans="1:19" ht="13.5">
      <c r="A16" s="175"/>
      <c r="B16" s="173" t="s">
        <v>173</v>
      </c>
      <c r="C16" s="176" t="s">
        <v>174</v>
      </c>
      <c r="D16" s="171">
        <v>43.84</v>
      </c>
      <c r="E16" s="171">
        <v>43.84</v>
      </c>
      <c r="F16" s="171">
        <v>43.84</v>
      </c>
      <c r="G16" s="171">
        <v>43.84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</row>
    <row r="17" spans="1:19" ht="13.5">
      <c r="A17" s="175"/>
      <c r="B17" s="173" t="s">
        <v>175</v>
      </c>
      <c r="C17" s="176" t="s">
        <v>176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0</v>
      </c>
      <c r="S17" s="171">
        <v>0</v>
      </c>
    </row>
    <row r="18" spans="1:19" ht="13.5">
      <c r="A18" s="175"/>
      <c r="B18" s="173" t="s">
        <v>177</v>
      </c>
      <c r="C18" s="176" t="s">
        <v>178</v>
      </c>
      <c r="D18" s="171">
        <v>24.66</v>
      </c>
      <c r="E18" s="171">
        <v>24.66</v>
      </c>
      <c r="F18" s="171">
        <v>24.66</v>
      </c>
      <c r="G18" s="171">
        <v>24.66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</row>
    <row r="19" spans="1:19" ht="13.5">
      <c r="A19" s="175"/>
      <c r="B19" s="173" t="s">
        <v>179</v>
      </c>
      <c r="C19" s="176" t="s">
        <v>180</v>
      </c>
      <c r="D19" s="171">
        <v>13.79</v>
      </c>
      <c r="E19" s="171">
        <v>13.79</v>
      </c>
      <c r="F19" s="171">
        <v>13.79</v>
      </c>
      <c r="G19" s="171">
        <v>13.79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>
        <v>0</v>
      </c>
      <c r="S19" s="171">
        <v>0</v>
      </c>
    </row>
    <row r="20" spans="1:19" ht="13.5">
      <c r="A20" s="175"/>
      <c r="B20" s="173" t="s">
        <v>181</v>
      </c>
      <c r="C20" s="176" t="s">
        <v>182</v>
      </c>
      <c r="D20" s="171">
        <v>3.09</v>
      </c>
      <c r="E20" s="171">
        <v>3.09</v>
      </c>
      <c r="F20" s="171">
        <v>3.09</v>
      </c>
      <c r="G20" s="171">
        <v>3.09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</row>
    <row r="21" spans="1:19" ht="13.5">
      <c r="A21" s="175"/>
      <c r="B21" s="173" t="s">
        <v>183</v>
      </c>
      <c r="C21" s="176" t="s">
        <v>184</v>
      </c>
      <c r="D21" s="171">
        <v>32.87</v>
      </c>
      <c r="E21" s="171">
        <v>32.87</v>
      </c>
      <c r="F21" s="171">
        <v>32.87</v>
      </c>
      <c r="G21" s="171">
        <v>32.87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</row>
    <row r="22" spans="1:19" ht="13.5">
      <c r="A22" s="175"/>
      <c r="B22" s="173" t="s">
        <v>185</v>
      </c>
      <c r="C22" s="176" t="s">
        <v>186</v>
      </c>
      <c r="D22" s="171">
        <v>0</v>
      </c>
      <c r="E22" s="171">
        <v>0</v>
      </c>
      <c r="F22" s="171">
        <v>0</v>
      </c>
      <c r="G22" s="171">
        <v>0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 ht="13.5">
      <c r="A23" s="175"/>
      <c r="B23" s="173" t="s">
        <v>187</v>
      </c>
      <c r="C23" s="176" t="s">
        <v>188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</row>
    <row r="24" spans="1:19" ht="13.5">
      <c r="A24" s="172">
        <v>302</v>
      </c>
      <c r="B24" s="173"/>
      <c r="C24" s="174" t="s">
        <v>68</v>
      </c>
      <c r="D24" s="171">
        <f aca="true" t="shared" si="1" ref="D24:F25">E24</f>
        <v>42.11999999999999</v>
      </c>
      <c r="E24" s="171">
        <f t="shared" si="1"/>
        <v>42.11999999999999</v>
      </c>
      <c r="F24" s="171">
        <f t="shared" si="1"/>
        <v>42.11999999999999</v>
      </c>
      <c r="G24" s="171">
        <f>175.2-107.08-26</f>
        <v>42.11999999999999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0</v>
      </c>
    </row>
    <row r="25" spans="1:19" ht="13.5">
      <c r="A25" s="175"/>
      <c r="B25" s="173" t="s">
        <v>163</v>
      </c>
      <c r="C25" s="176" t="s">
        <v>189</v>
      </c>
      <c r="D25" s="171">
        <f t="shared" si="1"/>
        <v>8.480000000000004</v>
      </c>
      <c r="E25" s="171">
        <f t="shared" si="1"/>
        <v>8.480000000000004</v>
      </c>
      <c r="F25" s="171">
        <f t="shared" si="1"/>
        <v>8.480000000000004</v>
      </c>
      <c r="G25" s="171">
        <f>115.56-107.08</f>
        <v>8.480000000000004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</row>
    <row r="26" spans="1:19" ht="13.5">
      <c r="A26" s="175"/>
      <c r="B26" s="173" t="s">
        <v>165</v>
      </c>
      <c r="C26" s="176" t="s">
        <v>190</v>
      </c>
      <c r="D26" s="171">
        <v>0</v>
      </c>
      <c r="E26" s="171">
        <v>0</v>
      </c>
      <c r="F26" s="171">
        <v>0</v>
      </c>
      <c r="G26" s="171">
        <v>0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:19" ht="13.5">
      <c r="A27" s="175"/>
      <c r="B27" s="173" t="s">
        <v>167</v>
      </c>
      <c r="C27" s="176" t="s">
        <v>191</v>
      </c>
      <c r="D27" s="171">
        <v>0</v>
      </c>
      <c r="E27" s="171">
        <v>0</v>
      </c>
      <c r="F27" s="171">
        <v>0</v>
      </c>
      <c r="G27" s="171">
        <v>0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</row>
    <row r="28" spans="1:19" ht="13.5">
      <c r="A28" s="175"/>
      <c r="B28" s="173" t="s">
        <v>192</v>
      </c>
      <c r="C28" s="176" t="s">
        <v>193</v>
      </c>
      <c r="D28" s="171">
        <v>0</v>
      </c>
      <c r="E28" s="171">
        <v>0</v>
      </c>
      <c r="F28" s="171">
        <v>0</v>
      </c>
      <c r="G28" s="171">
        <v>0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</row>
    <row r="29" spans="1:19" ht="13.5">
      <c r="A29" s="175"/>
      <c r="B29" s="173" t="s">
        <v>194</v>
      </c>
      <c r="C29" s="176" t="s">
        <v>195</v>
      </c>
      <c r="D29" s="171">
        <v>0</v>
      </c>
      <c r="E29" s="171">
        <v>0</v>
      </c>
      <c r="F29" s="171">
        <v>0</v>
      </c>
      <c r="G29" s="171">
        <v>0</v>
      </c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:19" ht="13.5">
      <c r="A30" s="175"/>
      <c r="B30" s="173" t="s">
        <v>169</v>
      </c>
      <c r="C30" s="176" t="s">
        <v>196</v>
      </c>
      <c r="D30" s="171">
        <v>0</v>
      </c>
      <c r="E30" s="171">
        <v>0</v>
      </c>
      <c r="F30" s="171">
        <v>0</v>
      </c>
      <c r="G30" s="171">
        <v>0</v>
      </c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1:19" ht="13.5">
      <c r="A31" s="175"/>
      <c r="B31" s="173" t="s">
        <v>171</v>
      </c>
      <c r="C31" s="176" t="s">
        <v>197</v>
      </c>
      <c r="D31" s="171">
        <v>0</v>
      </c>
      <c r="E31" s="171">
        <v>0</v>
      </c>
      <c r="F31" s="171">
        <v>0</v>
      </c>
      <c r="G31" s="171">
        <v>0</v>
      </c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</row>
    <row r="32" spans="1:19" ht="13.5">
      <c r="A32" s="175"/>
      <c r="B32" s="173" t="s">
        <v>173</v>
      </c>
      <c r="C32" s="176" t="s">
        <v>198</v>
      </c>
      <c r="D32" s="171">
        <v>0</v>
      </c>
      <c r="E32" s="171">
        <v>0</v>
      </c>
      <c r="F32" s="171">
        <v>0</v>
      </c>
      <c r="G32" s="171">
        <v>0</v>
      </c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1:19" ht="13.5">
      <c r="A33" s="175"/>
      <c r="B33" s="173" t="s">
        <v>175</v>
      </c>
      <c r="C33" s="176" t="s">
        <v>199</v>
      </c>
      <c r="D33" s="171">
        <v>0</v>
      </c>
      <c r="E33" s="171">
        <v>0</v>
      </c>
      <c r="F33" s="171">
        <v>0</v>
      </c>
      <c r="G33" s="171">
        <v>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:19" ht="13.5">
      <c r="A34" s="175"/>
      <c r="B34" s="173" t="s">
        <v>179</v>
      </c>
      <c r="C34" s="176" t="s">
        <v>200</v>
      </c>
      <c r="D34" s="171">
        <v>0</v>
      </c>
      <c r="E34" s="171">
        <v>0</v>
      </c>
      <c r="F34" s="171">
        <v>0</v>
      </c>
      <c r="G34" s="171">
        <v>0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</row>
    <row r="35" spans="1:19" ht="13.5">
      <c r="A35" s="175"/>
      <c r="B35" s="173" t="s">
        <v>181</v>
      </c>
      <c r="C35" s="176" t="s">
        <v>201</v>
      </c>
      <c r="D35" s="171">
        <v>0</v>
      </c>
      <c r="E35" s="171">
        <v>0</v>
      </c>
      <c r="F35" s="171">
        <v>0</v>
      </c>
      <c r="G35" s="171">
        <v>0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1:19" ht="13.5">
      <c r="A36" s="175"/>
      <c r="B36" s="173" t="s">
        <v>183</v>
      </c>
      <c r="C36" s="176" t="s">
        <v>202</v>
      </c>
      <c r="D36" s="171">
        <v>0</v>
      </c>
      <c r="E36" s="171">
        <v>0</v>
      </c>
      <c r="F36" s="171">
        <v>0</v>
      </c>
      <c r="G36" s="171">
        <v>0</v>
      </c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19" ht="13.5">
      <c r="A37" s="175"/>
      <c r="B37" s="173" t="s">
        <v>185</v>
      </c>
      <c r="C37" s="176" t="s">
        <v>203</v>
      </c>
      <c r="D37" s="171">
        <v>0</v>
      </c>
      <c r="E37" s="171">
        <v>0</v>
      </c>
      <c r="F37" s="171">
        <v>0</v>
      </c>
      <c r="G37" s="171">
        <v>0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</row>
    <row r="38" spans="1:19" ht="13.5">
      <c r="A38" s="175"/>
      <c r="B38" s="173" t="s">
        <v>204</v>
      </c>
      <c r="C38" s="176" t="s">
        <v>205</v>
      </c>
      <c r="D38" s="171">
        <v>0</v>
      </c>
      <c r="E38" s="171">
        <v>0</v>
      </c>
      <c r="F38" s="171">
        <v>0</v>
      </c>
      <c r="G38" s="171">
        <v>0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:19" ht="13.5">
      <c r="A39" s="175"/>
      <c r="B39" s="173" t="s">
        <v>206</v>
      </c>
      <c r="C39" s="176" t="s">
        <v>207</v>
      </c>
      <c r="D39" s="171">
        <f aca="true" t="shared" si="2" ref="D39:F39">E39</f>
        <v>0.16000000000000014</v>
      </c>
      <c r="E39" s="171">
        <f t="shared" si="2"/>
        <v>0.16000000000000014</v>
      </c>
      <c r="F39" s="171">
        <f t="shared" si="2"/>
        <v>0.16000000000000014</v>
      </c>
      <c r="G39" s="171">
        <f>26.16-26</f>
        <v>0.16000000000000014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</row>
    <row r="40" spans="1:19" ht="13.5">
      <c r="A40" s="175"/>
      <c r="B40" s="173" t="s">
        <v>208</v>
      </c>
      <c r="C40" s="176" t="s">
        <v>209</v>
      </c>
      <c r="D40" s="171">
        <v>0</v>
      </c>
      <c r="E40" s="171">
        <v>0</v>
      </c>
      <c r="F40" s="171">
        <v>0</v>
      </c>
      <c r="G40" s="171">
        <v>0</v>
      </c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:19" ht="13.5">
      <c r="A41" s="175"/>
      <c r="B41" s="173" t="s">
        <v>210</v>
      </c>
      <c r="C41" s="176" t="s">
        <v>211</v>
      </c>
      <c r="D41" s="171">
        <v>0</v>
      </c>
      <c r="E41" s="171">
        <v>0</v>
      </c>
      <c r="F41" s="171">
        <v>0</v>
      </c>
      <c r="G41" s="171">
        <v>0</v>
      </c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</row>
    <row r="42" spans="1:19" ht="13.5">
      <c r="A42" s="175"/>
      <c r="B42" s="173" t="s">
        <v>212</v>
      </c>
      <c r="C42" s="176" t="s">
        <v>213</v>
      </c>
      <c r="D42" s="171">
        <v>0</v>
      </c>
      <c r="E42" s="171">
        <v>0</v>
      </c>
      <c r="F42" s="171">
        <v>0</v>
      </c>
      <c r="G42" s="171">
        <v>0</v>
      </c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</row>
    <row r="43" spans="1:19" ht="13.5">
      <c r="A43" s="175"/>
      <c r="B43" s="173" t="s">
        <v>214</v>
      </c>
      <c r="C43" s="176" t="s">
        <v>215</v>
      </c>
      <c r="D43" s="171">
        <v>0</v>
      </c>
      <c r="E43" s="171">
        <v>0</v>
      </c>
      <c r="F43" s="171">
        <v>0</v>
      </c>
      <c r="G43" s="171">
        <v>0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</row>
    <row r="44" spans="1:19" ht="13.5">
      <c r="A44" s="175"/>
      <c r="B44" s="173" t="s">
        <v>216</v>
      </c>
      <c r="C44" s="176" t="s">
        <v>217</v>
      </c>
      <c r="D44" s="171">
        <v>0</v>
      </c>
      <c r="E44" s="171">
        <v>0</v>
      </c>
      <c r="F44" s="171">
        <v>0</v>
      </c>
      <c r="G44" s="171">
        <v>0</v>
      </c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</row>
    <row r="45" spans="1:19" ht="13.5">
      <c r="A45" s="175"/>
      <c r="B45" s="173" t="s">
        <v>218</v>
      </c>
      <c r="C45" s="176" t="s">
        <v>219</v>
      </c>
      <c r="D45" s="171">
        <v>0</v>
      </c>
      <c r="E45" s="171">
        <v>0</v>
      </c>
      <c r="F45" s="171">
        <v>0</v>
      </c>
      <c r="G45" s="171">
        <v>0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</row>
    <row r="46" spans="1:19" ht="13.5">
      <c r="A46" s="175"/>
      <c r="B46" s="173" t="s">
        <v>220</v>
      </c>
      <c r="C46" s="176" t="s">
        <v>221</v>
      </c>
      <c r="D46" s="171">
        <v>4.3</v>
      </c>
      <c r="E46" s="171">
        <v>4.3</v>
      </c>
      <c r="F46" s="171">
        <v>4.3</v>
      </c>
      <c r="G46" s="171">
        <v>4.3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</row>
    <row r="47" spans="1:19" ht="13.5">
      <c r="A47" s="175"/>
      <c r="B47" s="173" t="s">
        <v>222</v>
      </c>
      <c r="C47" s="176" t="s">
        <v>223</v>
      </c>
      <c r="D47" s="171">
        <v>0</v>
      </c>
      <c r="E47" s="171">
        <v>0</v>
      </c>
      <c r="F47" s="171">
        <v>0</v>
      </c>
      <c r="G47" s="171">
        <v>0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</row>
    <row r="48" spans="1:19" ht="13.5">
      <c r="A48" s="175"/>
      <c r="B48" s="173" t="s">
        <v>224</v>
      </c>
      <c r="C48" s="176" t="s">
        <v>225</v>
      </c>
      <c r="D48" s="171">
        <v>3.8</v>
      </c>
      <c r="E48" s="171">
        <v>3.8</v>
      </c>
      <c r="F48" s="171">
        <v>3.8</v>
      </c>
      <c r="G48" s="171">
        <v>3.8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</row>
    <row r="49" spans="1:19" ht="13.5">
      <c r="A49" s="175"/>
      <c r="B49" s="173" t="s">
        <v>226</v>
      </c>
      <c r="C49" s="176" t="s">
        <v>227</v>
      </c>
      <c r="D49" s="171">
        <v>25.38</v>
      </c>
      <c r="E49" s="171">
        <v>25.38</v>
      </c>
      <c r="F49" s="171">
        <v>25.38</v>
      </c>
      <c r="G49" s="171">
        <v>25.38</v>
      </c>
      <c r="H49" s="171">
        <v>0</v>
      </c>
      <c r="I49" s="171">
        <v>0</v>
      </c>
      <c r="J49" s="171">
        <v>0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</row>
    <row r="50" spans="1:19" ht="13.5">
      <c r="A50" s="175"/>
      <c r="B50" s="173" t="s">
        <v>228</v>
      </c>
      <c r="C50" s="176" t="s">
        <v>229</v>
      </c>
      <c r="D50" s="171">
        <v>0</v>
      </c>
      <c r="E50" s="171">
        <v>0</v>
      </c>
      <c r="F50" s="171">
        <v>0</v>
      </c>
      <c r="G50" s="171">
        <v>0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</row>
    <row r="51" spans="1:19" ht="13.5">
      <c r="A51" s="175"/>
      <c r="B51" s="173" t="s">
        <v>187</v>
      </c>
      <c r="C51" s="176" t="s">
        <v>230</v>
      </c>
      <c r="D51" s="171">
        <v>0</v>
      </c>
      <c r="E51" s="171">
        <v>0</v>
      </c>
      <c r="F51" s="171">
        <v>0</v>
      </c>
      <c r="G51" s="171"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</row>
    <row r="52" spans="1:19" ht="13.5">
      <c r="A52" s="172">
        <v>303</v>
      </c>
      <c r="B52" s="173"/>
      <c r="C52" s="174" t="s">
        <v>69</v>
      </c>
      <c r="D52" s="171">
        <v>17.87</v>
      </c>
      <c r="E52" s="171">
        <v>17.87</v>
      </c>
      <c r="F52" s="171">
        <v>17.87</v>
      </c>
      <c r="G52" s="171">
        <v>17.87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</row>
    <row r="53" spans="1:19" ht="13.5">
      <c r="A53" s="175"/>
      <c r="B53" s="173" t="s">
        <v>163</v>
      </c>
      <c r="C53" s="176" t="s">
        <v>231</v>
      </c>
      <c r="D53" s="171">
        <v>14.56</v>
      </c>
      <c r="E53" s="171">
        <v>14.56</v>
      </c>
      <c r="F53" s="171">
        <v>14.56</v>
      </c>
      <c r="G53" s="171">
        <v>14.56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1">
        <v>0</v>
      </c>
      <c r="Q53" s="171">
        <v>0</v>
      </c>
      <c r="R53" s="171">
        <v>0</v>
      </c>
      <c r="S53" s="171">
        <v>0</v>
      </c>
    </row>
    <row r="54" spans="1:19" ht="13.5">
      <c r="A54" s="175"/>
      <c r="B54" s="173" t="s">
        <v>165</v>
      </c>
      <c r="C54" s="176" t="s">
        <v>232</v>
      </c>
      <c r="D54" s="171">
        <v>0</v>
      </c>
      <c r="E54" s="171">
        <v>0</v>
      </c>
      <c r="F54" s="171">
        <v>0</v>
      </c>
      <c r="G54" s="171">
        <v>0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</row>
    <row r="55" spans="1:19" ht="13.5">
      <c r="A55" s="175"/>
      <c r="B55" s="173" t="s">
        <v>167</v>
      </c>
      <c r="C55" s="176" t="s">
        <v>233</v>
      </c>
      <c r="D55" s="171">
        <v>0</v>
      </c>
      <c r="E55" s="171">
        <v>0</v>
      </c>
      <c r="F55" s="171">
        <v>0</v>
      </c>
      <c r="G55" s="171">
        <v>0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</row>
    <row r="56" spans="1:19" ht="13.5">
      <c r="A56" s="175"/>
      <c r="B56" s="173" t="s">
        <v>192</v>
      </c>
      <c r="C56" s="176" t="s">
        <v>234</v>
      </c>
      <c r="D56" s="171">
        <v>0</v>
      </c>
      <c r="E56" s="171">
        <v>0</v>
      </c>
      <c r="F56" s="171">
        <v>0</v>
      </c>
      <c r="G56" s="171">
        <v>0</v>
      </c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</row>
    <row r="57" spans="1:19" ht="13.5">
      <c r="A57" s="175"/>
      <c r="B57" s="173" t="s">
        <v>194</v>
      </c>
      <c r="C57" s="176" t="s">
        <v>235</v>
      </c>
      <c r="D57" s="171">
        <v>3.3</v>
      </c>
      <c r="E57" s="171">
        <v>3.3</v>
      </c>
      <c r="F57" s="171">
        <v>3.3</v>
      </c>
      <c r="G57" s="171">
        <v>3.3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  <c r="M57" s="171">
        <v>0</v>
      </c>
      <c r="N57" s="171">
        <v>0</v>
      </c>
      <c r="O57" s="171">
        <v>0</v>
      </c>
      <c r="P57" s="171">
        <v>0</v>
      </c>
      <c r="Q57" s="171">
        <v>0</v>
      </c>
      <c r="R57" s="171">
        <v>0</v>
      </c>
      <c r="S57" s="171">
        <v>0</v>
      </c>
    </row>
    <row r="58" spans="1:19" ht="13.5">
      <c r="A58" s="175"/>
      <c r="B58" s="173" t="s">
        <v>169</v>
      </c>
      <c r="C58" s="176" t="s">
        <v>236</v>
      </c>
      <c r="D58" s="171">
        <v>0</v>
      </c>
      <c r="E58" s="171">
        <v>0</v>
      </c>
      <c r="F58" s="171">
        <v>0</v>
      </c>
      <c r="G58" s="171">
        <v>0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</row>
    <row r="59" spans="1:19" ht="13.5">
      <c r="A59" s="175"/>
      <c r="B59" s="173" t="s">
        <v>171</v>
      </c>
      <c r="C59" s="176" t="s">
        <v>237</v>
      </c>
      <c r="D59" s="171">
        <v>0</v>
      </c>
      <c r="E59" s="171">
        <v>0</v>
      </c>
      <c r="F59" s="171">
        <v>0</v>
      </c>
      <c r="G59" s="171">
        <v>0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</row>
    <row r="60" spans="1:19" ht="13.5">
      <c r="A60" s="175"/>
      <c r="B60" s="173" t="s">
        <v>173</v>
      </c>
      <c r="C60" s="176" t="s">
        <v>238</v>
      </c>
      <c r="D60" s="171">
        <v>0</v>
      </c>
      <c r="E60" s="171">
        <v>0</v>
      </c>
      <c r="F60" s="171">
        <v>0</v>
      </c>
      <c r="G60" s="171">
        <v>0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</row>
    <row r="61" spans="1:19" ht="13.5">
      <c r="A61" s="175"/>
      <c r="B61" s="173" t="s">
        <v>175</v>
      </c>
      <c r="C61" s="176" t="s">
        <v>239</v>
      </c>
      <c r="D61" s="171">
        <v>0.01</v>
      </c>
      <c r="E61" s="171">
        <v>0.01</v>
      </c>
      <c r="F61" s="171">
        <v>0.01</v>
      </c>
      <c r="G61" s="171">
        <v>0.01</v>
      </c>
      <c r="H61" s="171">
        <v>0</v>
      </c>
      <c r="I61" s="171">
        <v>0</v>
      </c>
      <c r="J61" s="171">
        <v>0</v>
      </c>
      <c r="K61" s="171">
        <v>0</v>
      </c>
      <c r="L61" s="171">
        <v>0</v>
      </c>
      <c r="M61" s="171">
        <v>0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</row>
    <row r="62" spans="1:19" ht="14.25">
      <c r="A62" s="175"/>
      <c r="B62" s="173" t="s">
        <v>177</v>
      </c>
      <c r="C62" s="176" t="s">
        <v>240</v>
      </c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</row>
    <row r="63" spans="1:19" ht="14.25">
      <c r="A63" s="175"/>
      <c r="B63" s="173" t="s">
        <v>187</v>
      </c>
      <c r="C63" s="179" t="s">
        <v>241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</row>
    <row r="64" spans="1:19" ht="14.25">
      <c r="A64" s="172">
        <v>310</v>
      </c>
      <c r="B64" s="173"/>
      <c r="C64" s="180" t="s">
        <v>242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</row>
    <row r="65" spans="1:19" ht="14.25">
      <c r="A65" s="183"/>
      <c r="B65" s="184" t="s">
        <v>165</v>
      </c>
      <c r="C65" s="183" t="s">
        <v>243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</row>
    <row r="66" spans="1:19" ht="14.25">
      <c r="A66" s="183"/>
      <c r="B66" s="184" t="s">
        <v>167</v>
      </c>
      <c r="C66" s="183" t="s">
        <v>244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</row>
    <row r="67" spans="1:19" ht="14.25">
      <c r="A67" s="183"/>
      <c r="B67" s="184" t="s">
        <v>169</v>
      </c>
      <c r="C67" s="183" t="s">
        <v>245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</row>
    <row r="68" spans="1:19" ht="14.25">
      <c r="A68" s="183"/>
      <c r="B68" s="184" t="s">
        <v>171</v>
      </c>
      <c r="C68" s="183" t="s">
        <v>246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L23" sqref="L22:L23"/>
    </sheetView>
  </sheetViews>
  <sheetFormatPr defaultColWidth="9.140625" defaultRowHeight="12.75"/>
  <cols>
    <col min="1" max="3" width="10.140625" style="126" customWidth="1"/>
    <col min="4" max="4" width="57.8515625" style="126" customWidth="1"/>
    <col min="5" max="7" width="20.140625" style="126" customWidth="1"/>
    <col min="8" max="16384" width="9.140625" style="126" customWidth="1"/>
  </cols>
  <sheetData>
    <row r="1" ht="12.75">
      <c r="G1" s="127"/>
    </row>
    <row r="2" spans="1:7" ht="33" customHeight="1">
      <c r="A2" s="128" t="s">
        <v>247</v>
      </c>
      <c r="B2" s="129"/>
      <c r="C2" s="129"/>
      <c r="D2" s="129"/>
      <c r="E2" s="129"/>
      <c r="F2" s="129"/>
      <c r="G2" s="129"/>
    </row>
    <row r="3" spans="1:7" ht="12.75">
      <c r="A3" s="130" t="s">
        <v>1</v>
      </c>
      <c r="B3" s="131"/>
      <c r="C3" s="131"/>
      <c r="D3" s="131"/>
      <c r="G3" s="132" t="s">
        <v>41</v>
      </c>
    </row>
    <row r="4" spans="1:7" ht="18.75" customHeight="1">
      <c r="A4" s="133" t="s">
        <v>58</v>
      </c>
      <c r="B4" s="134"/>
      <c r="C4" s="135"/>
      <c r="D4" s="136" t="s">
        <v>248</v>
      </c>
      <c r="E4" s="137" t="s">
        <v>249</v>
      </c>
      <c r="F4" s="138"/>
      <c r="G4" s="138"/>
    </row>
    <row r="5" spans="1:7" ht="20.25" customHeight="1">
      <c r="A5" s="137" t="s">
        <v>72</v>
      </c>
      <c r="B5" s="137" t="s">
        <v>73</v>
      </c>
      <c r="C5" s="137" t="s">
        <v>74</v>
      </c>
      <c r="D5" s="139"/>
      <c r="E5" s="137" t="s">
        <v>70</v>
      </c>
      <c r="F5" s="137" t="s">
        <v>60</v>
      </c>
      <c r="G5" s="137" t="s">
        <v>61</v>
      </c>
    </row>
    <row r="6" spans="1:7" ht="12.75">
      <c r="A6" s="140" t="s">
        <v>82</v>
      </c>
      <c r="B6" s="140" t="s">
        <v>83</v>
      </c>
      <c r="C6" s="140" t="s">
        <v>84</v>
      </c>
      <c r="D6" s="140" t="s">
        <v>85</v>
      </c>
      <c r="E6" s="140">
        <v>5</v>
      </c>
      <c r="F6" s="140">
        <v>6</v>
      </c>
      <c r="G6" s="140">
        <v>7</v>
      </c>
    </row>
    <row r="7" spans="1:7" ht="12.75">
      <c r="A7" s="141" t="s">
        <v>250</v>
      </c>
      <c r="B7" s="141"/>
      <c r="C7" s="141"/>
      <c r="D7" s="142" t="s">
        <v>66</v>
      </c>
      <c r="E7" s="142"/>
      <c r="F7" s="142"/>
      <c r="G7" s="142"/>
    </row>
    <row r="8" spans="1:7" ht="409.5" customHeight="1" hidden="1">
      <c r="A8" s="143"/>
      <c r="B8" s="143"/>
      <c r="C8" s="143"/>
      <c r="D8" s="143"/>
      <c r="E8" s="143"/>
      <c r="F8" s="143"/>
      <c r="G8" s="143"/>
    </row>
    <row r="9" spans="1:7" ht="12.75">
      <c r="A9" s="143"/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  <row r="17" spans="1:7" ht="12.75">
      <c r="A17" s="143"/>
      <c r="B17" s="143"/>
      <c r="C17" s="143"/>
      <c r="D17" s="143"/>
      <c r="E17" s="143"/>
      <c r="F17" s="143"/>
      <c r="G17" s="143"/>
    </row>
    <row r="18" spans="1:7" ht="12.75">
      <c r="A18" s="143"/>
      <c r="B18" s="143"/>
      <c r="C18" s="143"/>
      <c r="D18" s="143"/>
      <c r="E18" s="143"/>
      <c r="F18" s="143"/>
      <c r="G18" s="143"/>
    </row>
    <row r="19" spans="1:7" ht="12.75">
      <c r="A19" s="143"/>
      <c r="B19" s="143"/>
      <c r="C19" s="143"/>
      <c r="D19" s="143"/>
      <c r="E19" s="143"/>
      <c r="F19" s="143"/>
      <c r="G19" s="143"/>
    </row>
    <row r="20" spans="1:7" ht="12.75">
      <c r="A20" s="143"/>
      <c r="B20" s="143"/>
      <c r="C20" s="143"/>
      <c r="D20" s="143"/>
      <c r="E20" s="143"/>
      <c r="F20" s="143"/>
      <c r="G20" s="143"/>
    </row>
    <row r="21" ht="12.75">
      <c r="A21" s="144" t="s">
        <v>251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82">
      <selection activeCell="L23" sqref="L22:L23"/>
    </sheetView>
  </sheetViews>
  <sheetFormatPr defaultColWidth="9.140625" defaultRowHeight="14.25" customHeight="1"/>
  <cols>
    <col min="1" max="1" width="5.8515625" style="107" bestFit="1" customWidth="1"/>
    <col min="2" max="2" width="7.140625" style="108" customWidth="1"/>
    <col min="3" max="3" width="44.00390625" style="107" bestFit="1" customWidth="1"/>
    <col min="4" max="4" width="8.8515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107" bestFit="1" customWidth="1"/>
    <col min="11" max="11" width="6.28125" style="108" bestFit="1" customWidth="1"/>
    <col min="12" max="12" width="44.00390625" style="107" bestFit="1" customWidth="1"/>
    <col min="13" max="13" width="9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120" t="s">
        <v>2</v>
      </c>
    </row>
    <row r="4" spans="1:18" ht="19.5" customHeight="1">
      <c r="A4" s="109" t="s">
        <v>4</v>
      </c>
      <c r="B4" s="110"/>
      <c r="C4" s="110"/>
      <c r="D4" s="110"/>
      <c r="E4" s="110"/>
      <c r="F4" s="110"/>
      <c r="G4" s="110"/>
      <c r="H4" s="110"/>
      <c r="I4" s="112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111" t="s">
        <v>253</v>
      </c>
      <c r="B5" s="111"/>
      <c r="C5" s="111"/>
      <c r="D5" s="109" t="s">
        <v>149</v>
      </c>
      <c r="E5" s="110"/>
      <c r="F5" s="112"/>
      <c r="G5" s="109" t="s">
        <v>254</v>
      </c>
      <c r="H5" s="110"/>
      <c r="I5" s="112"/>
      <c r="J5" s="111" t="s">
        <v>255</v>
      </c>
      <c r="K5" s="111"/>
      <c r="L5" s="111"/>
      <c r="M5" s="109" t="s">
        <v>149</v>
      </c>
      <c r="N5" s="110"/>
      <c r="O5" s="112"/>
      <c r="P5" s="109" t="s">
        <v>254</v>
      </c>
      <c r="Q5" s="110"/>
      <c r="R5" s="112"/>
    </row>
    <row r="6" spans="1:18" ht="17.25" customHeight="1">
      <c r="A6" s="113" t="s">
        <v>72</v>
      </c>
      <c r="B6" s="113" t="s">
        <v>73</v>
      </c>
      <c r="C6" s="113" t="s">
        <v>256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113" t="s">
        <v>72</v>
      </c>
      <c r="K6" s="113" t="s">
        <v>73</v>
      </c>
      <c r="L6" s="113" t="s">
        <v>256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 ht="13.5">
      <c r="A7" s="113" t="s">
        <v>82</v>
      </c>
      <c r="B7" s="113" t="s">
        <v>83</v>
      </c>
      <c r="C7" s="113" t="s">
        <v>84</v>
      </c>
      <c r="D7" s="113" t="s">
        <v>85</v>
      </c>
      <c r="E7" s="113" t="s">
        <v>86</v>
      </c>
      <c r="F7" s="113" t="s">
        <v>87</v>
      </c>
      <c r="G7" s="113" t="s">
        <v>88</v>
      </c>
      <c r="H7" s="113" t="s">
        <v>89</v>
      </c>
      <c r="I7" s="113" t="s">
        <v>90</v>
      </c>
      <c r="J7" s="113" t="s">
        <v>91</v>
      </c>
      <c r="K7" s="113" t="s">
        <v>92</v>
      </c>
      <c r="L7" s="113" t="s">
        <v>93</v>
      </c>
      <c r="M7" s="113" t="s">
        <v>94</v>
      </c>
      <c r="N7" s="113" t="s">
        <v>95</v>
      </c>
      <c r="O7" s="113" t="s">
        <v>96</v>
      </c>
      <c r="P7" s="113" t="s">
        <v>97</v>
      </c>
      <c r="Q7" s="113" t="s">
        <v>98</v>
      </c>
      <c r="R7" s="113" t="s">
        <v>99</v>
      </c>
    </row>
    <row r="8" spans="1:18" ht="13.5">
      <c r="A8" s="114" t="s">
        <v>257</v>
      </c>
      <c r="B8" s="115" t="s">
        <v>258</v>
      </c>
      <c r="C8" s="116" t="s">
        <v>259</v>
      </c>
      <c r="D8" s="117">
        <v>421.35</v>
      </c>
      <c r="E8" s="117">
        <v>421.35</v>
      </c>
      <c r="F8" s="117">
        <v>0</v>
      </c>
      <c r="G8" s="118"/>
      <c r="H8" s="118"/>
      <c r="I8" s="118"/>
      <c r="J8" s="114" t="s">
        <v>260</v>
      </c>
      <c r="K8" s="114" t="s">
        <v>258</v>
      </c>
      <c r="L8" s="116" t="s">
        <v>67</v>
      </c>
      <c r="M8" s="117">
        <v>421.35</v>
      </c>
      <c r="N8" s="117">
        <v>421.35</v>
      </c>
      <c r="O8" s="117">
        <v>0</v>
      </c>
      <c r="P8" s="118"/>
      <c r="Q8" s="118"/>
      <c r="R8" s="118"/>
    </row>
    <row r="9" spans="1:18" ht="13.5">
      <c r="A9" s="115"/>
      <c r="B9" s="115" t="s">
        <v>163</v>
      </c>
      <c r="C9" s="119" t="s">
        <v>261</v>
      </c>
      <c r="D9" s="117">
        <v>288.16</v>
      </c>
      <c r="E9" s="117">
        <v>288.16</v>
      </c>
      <c r="F9" s="117">
        <v>0</v>
      </c>
      <c r="G9" s="118"/>
      <c r="H9" s="118"/>
      <c r="I9" s="118"/>
      <c r="J9" s="115"/>
      <c r="K9" s="115" t="s">
        <v>163</v>
      </c>
      <c r="L9" s="119" t="s">
        <v>262</v>
      </c>
      <c r="M9" s="117">
        <v>110.71</v>
      </c>
      <c r="N9" s="117">
        <v>110.71</v>
      </c>
      <c r="O9" s="117">
        <v>0</v>
      </c>
      <c r="P9" s="118"/>
      <c r="Q9" s="118"/>
      <c r="R9" s="118"/>
    </row>
    <row r="10" spans="1:18" ht="13.5">
      <c r="A10" s="115"/>
      <c r="B10" s="115" t="s">
        <v>165</v>
      </c>
      <c r="C10" s="119" t="s">
        <v>263</v>
      </c>
      <c r="D10" s="117">
        <v>85.37</v>
      </c>
      <c r="E10" s="117">
        <v>85.37</v>
      </c>
      <c r="F10" s="117">
        <v>0</v>
      </c>
      <c r="G10" s="118"/>
      <c r="H10" s="118"/>
      <c r="I10" s="118"/>
      <c r="J10" s="115"/>
      <c r="K10" s="115" t="s">
        <v>165</v>
      </c>
      <c r="L10" s="119" t="s">
        <v>264</v>
      </c>
      <c r="M10" s="117">
        <v>168.22</v>
      </c>
      <c r="N10" s="117">
        <v>168.22</v>
      </c>
      <c r="O10" s="117">
        <v>0</v>
      </c>
      <c r="P10" s="118"/>
      <c r="Q10" s="118"/>
      <c r="R10" s="118"/>
    </row>
    <row r="11" spans="1:18" ht="13.5">
      <c r="A11" s="115"/>
      <c r="B11" s="115" t="s">
        <v>167</v>
      </c>
      <c r="C11" s="119" t="s">
        <v>265</v>
      </c>
      <c r="D11" s="117">
        <v>32.87</v>
      </c>
      <c r="E11" s="117">
        <v>32.87</v>
      </c>
      <c r="F11" s="117">
        <v>0</v>
      </c>
      <c r="G11" s="118"/>
      <c r="H11" s="118"/>
      <c r="I11" s="118"/>
      <c r="J11" s="115"/>
      <c r="K11" s="115" t="s">
        <v>167</v>
      </c>
      <c r="L11" s="119" t="s">
        <v>266</v>
      </c>
      <c r="M11" s="117">
        <v>9.22</v>
      </c>
      <c r="N11" s="117">
        <v>9.22</v>
      </c>
      <c r="O11" s="117">
        <v>0</v>
      </c>
      <c r="P11" s="118"/>
      <c r="Q11" s="118"/>
      <c r="R11" s="118"/>
    </row>
    <row r="12" spans="1:18" ht="13.5">
      <c r="A12" s="115"/>
      <c r="B12" s="115" t="s">
        <v>187</v>
      </c>
      <c r="C12" s="119" t="s">
        <v>267</v>
      </c>
      <c r="D12" s="117">
        <v>14.95</v>
      </c>
      <c r="E12" s="117">
        <v>14.95</v>
      </c>
      <c r="F12" s="117">
        <v>0</v>
      </c>
      <c r="G12" s="118"/>
      <c r="H12" s="118"/>
      <c r="I12" s="118"/>
      <c r="J12" s="115"/>
      <c r="K12" s="115" t="s">
        <v>169</v>
      </c>
      <c r="L12" s="119" t="s">
        <v>268</v>
      </c>
      <c r="M12" s="117">
        <v>0</v>
      </c>
      <c r="N12" s="117">
        <v>0</v>
      </c>
      <c r="O12" s="117">
        <v>0</v>
      </c>
      <c r="P12" s="118"/>
      <c r="Q12" s="118"/>
      <c r="R12" s="118"/>
    </row>
    <row r="13" spans="1:18" ht="13.5">
      <c r="A13" s="114" t="s">
        <v>269</v>
      </c>
      <c r="B13" s="114" t="s">
        <v>258</v>
      </c>
      <c r="C13" s="116" t="s">
        <v>270</v>
      </c>
      <c r="D13" s="117">
        <v>175.2</v>
      </c>
      <c r="E13" s="117">
        <v>42.12</v>
      </c>
      <c r="F13" s="117">
        <v>133.08</v>
      </c>
      <c r="G13" s="118"/>
      <c r="H13" s="118"/>
      <c r="I13" s="118"/>
      <c r="J13" s="115"/>
      <c r="K13" s="115" t="s">
        <v>171</v>
      </c>
      <c r="L13" s="119" t="s">
        <v>271</v>
      </c>
      <c r="M13" s="117">
        <v>14.95</v>
      </c>
      <c r="N13" s="117">
        <v>14.95</v>
      </c>
      <c r="O13" s="117">
        <v>0</v>
      </c>
      <c r="P13" s="118"/>
      <c r="Q13" s="118"/>
      <c r="R13" s="118"/>
    </row>
    <row r="14" spans="1:18" ht="13.5">
      <c r="A14" s="115"/>
      <c r="B14" s="115" t="s">
        <v>163</v>
      </c>
      <c r="C14" s="119" t="s">
        <v>272</v>
      </c>
      <c r="D14" s="117">
        <v>145.24</v>
      </c>
      <c r="E14" s="117">
        <v>38.16</v>
      </c>
      <c r="F14" s="117">
        <v>107.08</v>
      </c>
      <c r="G14" s="118"/>
      <c r="H14" s="118"/>
      <c r="I14" s="118"/>
      <c r="J14" s="115"/>
      <c r="K14" s="115" t="s">
        <v>173</v>
      </c>
      <c r="L14" s="119" t="s">
        <v>273</v>
      </c>
      <c r="M14" s="117">
        <v>43.84</v>
      </c>
      <c r="N14" s="117">
        <v>43.84</v>
      </c>
      <c r="O14" s="117">
        <v>0</v>
      </c>
      <c r="P14" s="118"/>
      <c r="Q14" s="118"/>
      <c r="R14" s="118"/>
    </row>
    <row r="15" spans="1:18" ht="13.5">
      <c r="A15" s="115"/>
      <c r="B15" s="115" t="s">
        <v>165</v>
      </c>
      <c r="C15" s="119" t="s">
        <v>274</v>
      </c>
      <c r="D15" s="117">
        <v>0</v>
      </c>
      <c r="E15" s="117">
        <v>0</v>
      </c>
      <c r="F15" s="117">
        <v>0</v>
      </c>
      <c r="G15" s="118"/>
      <c r="H15" s="118"/>
      <c r="I15" s="118"/>
      <c r="J15" s="115"/>
      <c r="K15" s="115" t="s">
        <v>175</v>
      </c>
      <c r="L15" s="119" t="s">
        <v>275</v>
      </c>
      <c r="M15" s="117">
        <v>0</v>
      </c>
      <c r="N15" s="117">
        <v>0</v>
      </c>
      <c r="O15" s="117">
        <v>0</v>
      </c>
      <c r="P15" s="118"/>
      <c r="Q15" s="118"/>
      <c r="R15" s="118"/>
    </row>
    <row r="16" spans="1:18" ht="13.5">
      <c r="A16" s="115"/>
      <c r="B16" s="115" t="s">
        <v>167</v>
      </c>
      <c r="C16" s="119" t="s">
        <v>276</v>
      </c>
      <c r="D16" s="117">
        <v>26.16</v>
      </c>
      <c r="E16" s="117">
        <v>0.16</v>
      </c>
      <c r="F16" s="117">
        <v>26</v>
      </c>
      <c r="G16" s="118"/>
      <c r="H16" s="118"/>
      <c r="I16" s="118"/>
      <c r="J16" s="115"/>
      <c r="K16" s="115" t="s">
        <v>177</v>
      </c>
      <c r="L16" s="119" t="s">
        <v>277</v>
      </c>
      <c r="M16" s="117">
        <v>24.66</v>
      </c>
      <c r="N16" s="117">
        <v>24.66</v>
      </c>
      <c r="O16" s="117">
        <v>0</v>
      </c>
      <c r="P16" s="118"/>
      <c r="Q16" s="118"/>
      <c r="R16" s="118"/>
    </row>
    <row r="17" spans="1:18" ht="13.5">
      <c r="A17" s="115"/>
      <c r="B17" s="115" t="s">
        <v>192</v>
      </c>
      <c r="C17" s="119" t="s">
        <v>278</v>
      </c>
      <c r="D17" s="117">
        <v>0</v>
      </c>
      <c r="E17" s="117">
        <v>0</v>
      </c>
      <c r="F17" s="117">
        <v>0</v>
      </c>
      <c r="G17" s="118"/>
      <c r="H17" s="118"/>
      <c r="I17" s="118"/>
      <c r="J17" s="115"/>
      <c r="K17" s="115" t="s">
        <v>179</v>
      </c>
      <c r="L17" s="119" t="s">
        <v>279</v>
      </c>
      <c r="M17" s="117">
        <v>13.79</v>
      </c>
      <c r="N17" s="117">
        <v>13.79</v>
      </c>
      <c r="O17" s="117">
        <v>0</v>
      </c>
      <c r="P17" s="118"/>
      <c r="Q17" s="118"/>
      <c r="R17" s="118"/>
    </row>
    <row r="18" spans="1:18" ht="13.5">
      <c r="A18" s="115"/>
      <c r="B18" s="115" t="s">
        <v>194</v>
      </c>
      <c r="C18" s="119" t="s">
        <v>280</v>
      </c>
      <c r="D18" s="117">
        <v>0</v>
      </c>
      <c r="E18" s="117">
        <v>0</v>
      </c>
      <c r="F18" s="117">
        <v>0</v>
      </c>
      <c r="G18" s="118"/>
      <c r="H18" s="118"/>
      <c r="I18" s="118"/>
      <c r="J18" s="115"/>
      <c r="K18" s="115" t="s">
        <v>181</v>
      </c>
      <c r="L18" s="119" t="s">
        <v>281</v>
      </c>
      <c r="M18" s="117">
        <v>3.09</v>
      </c>
      <c r="N18" s="117">
        <v>3.09</v>
      </c>
      <c r="O18" s="117">
        <v>0</v>
      </c>
      <c r="P18" s="118"/>
      <c r="Q18" s="118"/>
      <c r="R18" s="118"/>
    </row>
    <row r="19" spans="1:18" ht="13.5">
      <c r="A19" s="115"/>
      <c r="B19" s="115" t="s">
        <v>169</v>
      </c>
      <c r="C19" s="119" t="s">
        <v>282</v>
      </c>
      <c r="D19" s="117">
        <v>0</v>
      </c>
      <c r="E19" s="117">
        <v>0</v>
      </c>
      <c r="F19" s="117">
        <v>0</v>
      </c>
      <c r="G19" s="118"/>
      <c r="H19" s="118"/>
      <c r="I19" s="118"/>
      <c r="J19" s="115"/>
      <c r="K19" s="115" t="s">
        <v>183</v>
      </c>
      <c r="L19" s="119" t="s">
        <v>265</v>
      </c>
      <c r="M19" s="117">
        <v>32.87</v>
      </c>
      <c r="N19" s="117">
        <v>32.87</v>
      </c>
      <c r="O19" s="117">
        <v>0</v>
      </c>
      <c r="P19" s="118"/>
      <c r="Q19" s="118"/>
      <c r="R19" s="118"/>
    </row>
    <row r="20" spans="1:18" ht="13.5">
      <c r="A20" s="115"/>
      <c r="B20" s="115" t="s">
        <v>171</v>
      </c>
      <c r="C20" s="119" t="s">
        <v>283</v>
      </c>
      <c r="D20" s="117">
        <v>0</v>
      </c>
      <c r="E20" s="117">
        <v>0</v>
      </c>
      <c r="F20" s="117">
        <v>0</v>
      </c>
      <c r="G20" s="118"/>
      <c r="H20" s="118"/>
      <c r="I20" s="118"/>
      <c r="J20" s="115"/>
      <c r="K20" s="115" t="s">
        <v>185</v>
      </c>
      <c r="L20" s="119" t="s">
        <v>284</v>
      </c>
      <c r="M20" s="117">
        <v>0</v>
      </c>
      <c r="N20" s="117">
        <v>0</v>
      </c>
      <c r="O20" s="117">
        <v>0</v>
      </c>
      <c r="P20" s="118"/>
      <c r="Q20" s="118"/>
      <c r="R20" s="118"/>
    </row>
    <row r="21" spans="1:18" ht="13.5">
      <c r="A21" s="115"/>
      <c r="B21" s="115" t="s">
        <v>173</v>
      </c>
      <c r="C21" s="119" t="s">
        <v>285</v>
      </c>
      <c r="D21" s="117">
        <v>3.8</v>
      </c>
      <c r="E21" s="117">
        <v>3.8</v>
      </c>
      <c r="F21" s="117">
        <v>0</v>
      </c>
      <c r="G21" s="118"/>
      <c r="H21" s="118"/>
      <c r="I21" s="118"/>
      <c r="J21" s="115"/>
      <c r="K21" s="115" t="s">
        <v>187</v>
      </c>
      <c r="L21" s="119" t="s">
        <v>267</v>
      </c>
      <c r="M21" s="117">
        <v>0</v>
      </c>
      <c r="N21" s="117">
        <v>0</v>
      </c>
      <c r="O21" s="117">
        <v>0</v>
      </c>
      <c r="P21" s="118"/>
      <c r="Q21" s="118"/>
      <c r="R21" s="118"/>
    </row>
    <row r="22" spans="1:18" ht="13.5">
      <c r="A22" s="115"/>
      <c r="B22" s="115" t="s">
        <v>175</v>
      </c>
      <c r="C22" s="119" t="s">
        <v>286</v>
      </c>
      <c r="D22" s="117">
        <v>0</v>
      </c>
      <c r="E22" s="117">
        <v>0</v>
      </c>
      <c r="F22" s="117">
        <v>0</v>
      </c>
      <c r="G22" s="118"/>
      <c r="H22" s="118"/>
      <c r="I22" s="118"/>
      <c r="J22" s="114" t="s">
        <v>287</v>
      </c>
      <c r="K22" s="114" t="s">
        <v>258</v>
      </c>
      <c r="L22" s="116" t="s">
        <v>68</v>
      </c>
      <c r="M22" s="117">
        <v>175.2</v>
      </c>
      <c r="N22" s="117">
        <v>42.12</v>
      </c>
      <c r="O22" s="117">
        <v>133.08</v>
      </c>
      <c r="P22" s="118"/>
      <c r="Q22" s="118"/>
      <c r="R22" s="118"/>
    </row>
    <row r="23" spans="1:18" ht="13.5">
      <c r="A23" s="115"/>
      <c r="B23" s="115" t="s">
        <v>187</v>
      </c>
      <c r="C23" s="119" t="s">
        <v>288</v>
      </c>
      <c r="D23" s="117">
        <v>0</v>
      </c>
      <c r="E23" s="117">
        <v>0</v>
      </c>
      <c r="F23" s="117">
        <v>0</v>
      </c>
      <c r="G23" s="118"/>
      <c r="H23" s="118"/>
      <c r="I23" s="118"/>
      <c r="J23" s="115"/>
      <c r="K23" s="115" t="s">
        <v>163</v>
      </c>
      <c r="L23" s="119" t="s">
        <v>289</v>
      </c>
      <c r="M23" s="117">
        <v>115.56</v>
      </c>
      <c r="N23" s="117">
        <v>8.48</v>
      </c>
      <c r="O23" s="117">
        <v>107.08</v>
      </c>
      <c r="P23" s="118"/>
      <c r="Q23" s="118"/>
      <c r="R23" s="118"/>
    </row>
    <row r="24" spans="1:18" ht="13.5">
      <c r="A24" s="114" t="s">
        <v>290</v>
      </c>
      <c r="B24" s="114" t="s">
        <v>258</v>
      </c>
      <c r="C24" s="116" t="s">
        <v>291</v>
      </c>
      <c r="D24" s="117">
        <v>0</v>
      </c>
      <c r="E24" s="117">
        <v>0</v>
      </c>
      <c r="F24" s="117">
        <v>0</v>
      </c>
      <c r="G24" s="118"/>
      <c r="H24" s="118"/>
      <c r="I24" s="118"/>
      <c r="J24" s="115"/>
      <c r="K24" s="115" t="s">
        <v>165</v>
      </c>
      <c r="L24" s="119" t="s">
        <v>292</v>
      </c>
      <c r="M24" s="117">
        <v>0</v>
      </c>
      <c r="N24" s="117">
        <v>0</v>
      </c>
      <c r="O24" s="117">
        <v>0</v>
      </c>
      <c r="P24" s="118"/>
      <c r="Q24" s="118"/>
      <c r="R24" s="118"/>
    </row>
    <row r="25" spans="1:18" ht="13.5">
      <c r="A25" s="115"/>
      <c r="B25" s="115" t="s">
        <v>163</v>
      </c>
      <c r="C25" s="119" t="s">
        <v>293</v>
      </c>
      <c r="D25" s="117">
        <v>0</v>
      </c>
      <c r="E25" s="117">
        <v>0</v>
      </c>
      <c r="F25" s="117">
        <v>0</v>
      </c>
      <c r="G25" s="118"/>
      <c r="H25" s="118"/>
      <c r="I25" s="118"/>
      <c r="J25" s="115"/>
      <c r="K25" s="115" t="s">
        <v>167</v>
      </c>
      <c r="L25" s="119" t="s">
        <v>294</v>
      </c>
      <c r="M25" s="117">
        <v>0</v>
      </c>
      <c r="N25" s="117">
        <v>0</v>
      </c>
      <c r="O25" s="117">
        <v>0</v>
      </c>
      <c r="P25" s="118"/>
      <c r="Q25" s="118"/>
      <c r="R25" s="118"/>
    </row>
    <row r="26" spans="1:18" ht="13.5">
      <c r="A26" s="115"/>
      <c r="B26" s="115" t="s">
        <v>165</v>
      </c>
      <c r="C26" s="119" t="s">
        <v>295</v>
      </c>
      <c r="D26" s="117">
        <v>0</v>
      </c>
      <c r="E26" s="117">
        <v>0</v>
      </c>
      <c r="F26" s="117">
        <v>0</v>
      </c>
      <c r="G26" s="118"/>
      <c r="H26" s="118"/>
      <c r="I26" s="118"/>
      <c r="J26" s="115"/>
      <c r="K26" s="115" t="s">
        <v>192</v>
      </c>
      <c r="L26" s="119" t="s">
        <v>296</v>
      </c>
      <c r="M26" s="117">
        <v>0</v>
      </c>
      <c r="N26" s="117">
        <v>0</v>
      </c>
      <c r="O26" s="117">
        <v>0</v>
      </c>
      <c r="P26" s="118"/>
      <c r="Q26" s="118"/>
      <c r="R26" s="118"/>
    </row>
    <row r="27" spans="1:18" ht="13.5">
      <c r="A27" s="115"/>
      <c r="B27" s="115" t="s">
        <v>167</v>
      </c>
      <c r="C27" s="119" t="s">
        <v>297</v>
      </c>
      <c r="D27" s="117">
        <v>0</v>
      </c>
      <c r="E27" s="117">
        <v>0</v>
      </c>
      <c r="F27" s="117">
        <v>0</v>
      </c>
      <c r="G27" s="118"/>
      <c r="H27" s="118"/>
      <c r="I27" s="118"/>
      <c r="J27" s="115"/>
      <c r="K27" s="115" t="s">
        <v>194</v>
      </c>
      <c r="L27" s="119" t="s">
        <v>298</v>
      </c>
      <c r="M27" s="117">
        <v>0</v>
      </c>
      <c r="N27" s="117">
        <v>0</v>
      </c>
      <c r="O27" s="117">
        <v>0</v>
      </c>
      <c r="P27" s="118"/>
      <c r="Q27" s="118"/>
      <c r="R27" s="118"/>
    </row>
    <row r="28" spans="1:18" ht="13.5">
      <c r="A28" s="115"/>
      <c r="B28" s="115" t="s">
        <v>194</v>
      </c>
      <c r="C28" s="119" t="s">
        <v>299</v>
      </c>
      <c r="D28" s="117">
        <v>0</v>
      </c>
      <c r="E28" s="117">
        <v>0</v>
      </c>
      <c r="F28" s="117">
        <v>0</v>
      </c>
      <c r="G28" s="118"/>
      <c r="H28" s="118"/>
      <c r="I28" s="118"/>
      <c r="J28" s="115"/>
      <c r="K28" s="115" t="s">
        <v>169</v>
      </c>
      <c r="L28" s="119" t="s">
        <v>300</v>
      </c>
      <c r="M28" s="117">
        <v>0</v>
      </c>
      <c r="N28" s="117">
        <v>0</v>
      </c>
      <c r="O28" s="117">
        <v>0</v>
      </c>
      <c r="P28" s="118"/>
      <c r="Q28" s="118"/>
      <c r="R28" s="118"/>
    </row>
    <row r="29" spans="1:18" ht="13.5">
      <c r="A29" s="115"/>
      <c r="B29" s="115" t="s">
        <v>169</v>
      </c>
      <c r="C29" s="119" t="s">
        <v>301</v>
      </c>
      <c r="D29" s="117">
        <v>0</v>
      </c>
      <c r="E29" s="117">
        <v>0</v>
      </c>
      <c r="F29" s="117">
        <v>0</v>
      </c>
      <c r="G29" s="118"/>
      <c r="H29" s="118"/>
      <c r="I29" s="118"/>
      <c r="J29" s="115"/>
      <c r="K29" s="115" t="s">
        <v>171</v>
      </c>
      <c r="L29" s="119" t="s">
        <v>302</v>
      </c>
      <c r="M29" s="117">
        <v>0</v>
      </c>
      <c r="N29" s="117">
        <v>0</v>
      </c>
      <c r="O29" s="117">
        <v>0</v>
      </c>
      <c r="P29" s="118"/>
      <c r="Q29" s="118"/>
      <c r="R29" s="118"/>
    </row>
    <row r="30" spans="1:18" ht="13.5">
      <c r="A30" s="115"/>
      <c r="B30" s="115" t="s">
        <v>171</v>
      </c>
      <c r="C30" s="119" t="s">
        <v>303</v>
      </c>
      <c r="D30" s="117">
        <v>0</v>
      </c>
      <c r="E30" s="117">
        <v>0</v>
      </c>
      <c r="F30" s="117">
        <v>0</v>
      </c>
      <c r="G30" s="118"/>
      <c r="H30" s="118"/>
      <c r="I30" s="118"/>
      <c r="J30" s="115"/>
      <c r="K30" s="115" t="s">
        <v>173</v>
      </c>
      <c r="L30" s="119" t="s">
        <v>304</v>
      </c>
      <c r="M30" s="117">
        <v>0</v>
      </c>
      <c r="N30" s="117">
        <v>0</v>
      </c>
      <c r="O30" s="117">
        <v>0</v>
      </c>
      <c r="P30" s="118"/>
      <c r="Q30" s="118"/>
      <c r="R30" s="118"/>
    </row>
    <row r="31" spans="1:18" ht="13.5">
      <c r="A31" s="115"/>
      <c r="B31" s="115" t="s">
        <v>187</v>
      </c>
      <c r="C31" s="119" t="s">
        <v>305</v>
      </c>
      <c r="D31" s="117">
        <v>0</v>
      </c>
      <c r="E31" s="117">
        <v>0</v>
      </c>
      <c r="F31" s="117">
        <v>0</v>
      </c>
      <c r="G31" s="118"/>
      <c r="H31" s="118"/>
      <c r="I31" s="118"/>
      <c r="J31" s="115"/>
      <c r="K31" s="115" t="s">
        <v>175</v>
      </c>
      <c r="L31" s="119" t="s">
        <v>306</v>
      </c>
      <c r="M31" s="117">
        <v>0</v>
      </c>
      <c r="N31" s="117">
        <v>0</v>
      </c>
      <c r="O31" s="117">
        <v>0</v>
      </c>
      <c r="P31" s="118"/>
      <c r="Q31" s="118"/>
      <c r="R31" s="118"/>
    </row>
    <row r="32" spans="1:18" ht="13.5">
      <c r="A32" s="114" t="s">
        <v>307</v>
      </c>
      <c r="B32" s="114" t="s">
        <v>258</v>
      </c>
      <c r="C32" s="116" t="s">
        <v>308</v>
      </c>
      <c r="D32" s="117">
        <v>0</v>
      </c>
      <c r="E32" s="117">
        <v>0</v>
      </c>
      <c r="F32" s="117">
        <v>0</v>
      </c>
      <c r="G32" s="118"/>
      <c r="H32" s="118"/>
      <c r="I32" s="118"/>
      <c r="J32" s="115"/>
      <c r="K32" s="115" t="s">
        <v>179</v>
      </c>
      <c r="L32" s="119" t="s">
        <v>309</v>
      </c>
      <c r="M32" s="117">
        <v>0</v>
      </c>
      <c r="N32" s="117">
        <v>0</v>
      </c>
      <c r="O32" s="117">
        <v>0</v>
      </c>
      <c r="P32" s="118"/>
      <c r="Q32" s="118"/>
      <c r="R32" s="118"/>
    </row>
    <row r="33" spans="1:18" ht="13.5">
      <c r="A33" s="115"/>
      <c r="B33" s="115" t="s">
        <v>163</v>
      </c>
      <c r="C33" s="119" t="s">
        <v>293</v>
      </c>
      <c r="D33" s="117">
        <v>0</v>
      </c>
      <c r="E33" s="117">
        <v>0</v>
      </c>
      <c r="F33" s="117">
        <v>0</v>
      </c>
      <c r="G33" s="118"/>
      <c r="H33" s="118"/>
      <c r="I33" s="118"/>
      <c r="J33" s="115"/>
      <c r="K33" s="115" t="s">
        <v>181</v>
      </c>
      <c r="L33" s="119" t="s">
        <v>283</v>
      </c>
      <c r="M33" s="117">
        <v>0</v>
      </c>
      <c r="N33" s="117">
        <v>0</v>
      </c>
      <c r="O33" s="117">
        <v>0</v>
      </c>
      <c r="P33" s="118"/>
      <c r="Q33" s="118"/>
      <c r="R33" s="118"/>
    </row>
    <row r="34" spans="1:18" ht="13.5">
      <c r="A34" s="115"/>
      <c r="B34" s="115" t="s">
        <v>165</v>
      </c>
      <c r="C34" s="119" t="s">
        <v>295</v>
      </c>
      <c r="D34" s="117">
        <v>0</v>
      </c>
      <c r="E34" s="117">
        <v>0</v>
      </c>
      <c r="F34" s="117">
        <v>0</v>
      </c>
      <c r="G34" s="118"/>
      <c r="H34" s="118"/>
      <c r="I34" s="118"/>
      <c r="J34" s="115"/>
      <c r="K34" s="115" t="s">
        <v>183</v>
      </c>
      <c r="L34" s="119" t="s">
        <v>286</v>
      </c>
      <c r="M34" s="117">
        <v>0</v>
      </c>
      <c r="N34" s="117">
        <v>0</v>
      </c>
      <c r="O34" s="117">
        <v>0</v>
      </c>
      <c r="P34" s="118"/>
      <c r="Q34" s="118"/>
      <c r="R34" s="118"/>
    </row>
    <row r="35" spans="1:18" ht="13.5">
      <c r="A35" s="115"/>
      <c r="B35" s="115" t="s">
        <v>167</v>
      </c>
      <c r="C35" s="119" t="s">
        <v>297</v>
      </c>
      <c r="D35" s="117">
        <v>0</v>
      </c>
      <c r="E35" s="117">
        <v>0</v>
      </c>
      <c r="F35" s="117">
        <v>0</v>
      </c>
      <c r="G35" s="118"/>
      <c r="H35" s="118"/>
      <c r="I35" s="118"/>
      <c r="J35" s="115"/>
      <c r="K35" s="115" t="s">
        <v>185</v>
      </c>
      <c r="L35" s="119" t="s">
        <v>310</v>
      </c>
      <c r="M35" s="117">
        <v>0</v>
      </c>
      <c r="N35" s="117">
        <v>0</v>
      </c>
      <c r="O35" s="117">
        <v>0</v>
      </c>
      <c r="P35" s="118"/>
      <c r="Q35" s="118"/>
      <c r="R35" s="118"/>
    </row>
    <row r="36" spans="1:18" ht="13.5">
      <c r="A36" s="115"/>
      <c r="B36" s="115" t="s">
        <v>192</v>
      </c>
      <c r="C36" s="119" t="s">
        <v>301</v>
      </c>
      <c r="D36" s="117">
        <v>0</v>
      </c>
      <c r="E36" s="117">
        <v>0</v>
      </c>
      <c r="F36" s="117">
        <v>0</v>
      </c>
      <c r="G36" s="118"/>
      <c r="H36" s="118"/>
      <c r="I36" s="118"/>
      <c r="J36" s="115"/>
      <c r="K36" s="115" t="s">
        <v>204</v>
      </c>
      <c r="L36" s="119" t="s">
        <v>274</v>
      </c>
      <c r="M36" s="117">
        <v>0</v>
      </c>
      <c r="N36" s="117">
        <v>0</v>
      </c>
      <c r="O36" s="117">
        <v>0</v>
      </c>
      <c r="P36" s="118"/>
      <c r="Q36" s="118"/>
      <c r="R36" s="118"/>
    </row>
    <row r="37" spans="1:18" ht="13.5">
      <c r="A37" s="115"/>
      <c r="B37" s="115" t="s">
        <v>194</v>
      </c>
      <c r="C37" s="119" t="s">
        <v>303</v>
      </c>
      <c r="D37" s="117">
        <v>0</v>
      </c>
      <c r="E37" s="117">
        <v>0</v>
      </c>
      <c r="F37" s="117">
        <v>0</v>
      </c>
      <c r="G37" s="118"/>
      <c r="H37" s="118"/>
      <c r="I37" s="118"/>
      <c r="J37" s="115"/>
      <c r="K37" s="115" t="s">
        <v>206</v>
      </c>
      <c r="L37" s="119" t="s">
        <v>276</v>
      </c>
      <c r="M37" s="117">
        <v>26.16</v>
      </c>
      <c r="N37" s="117">
        <v>0.16</v>
      </c>
      <c r="O37" s="117">
        <v>26</v>
      </c>
      <c r="P37" s="118"/>
      <c r="Q37" s="118"/>
      <c r="R37" s="118"/>
    </row>
    <row r="38" spans="1:18" ht="13.5">
      <c r="A38" s="115"/>
      <c r="B38" s="115" t="s">
        <v>187</v>
      </c>
      <c r="C38" s="119" t="s">
        <v>305</v>
      </c>
      <c r="D38" s="117">
        <v>0</v>
      </c>
      <c r="E38" s="117">
        <v>0</v>
      </c>
      <c r="F38" s="117">
        <v>0</v>
      </c>
      <c r="G38" s="118"/>
      <c r="H38" s="118"/>
      <c r="I38" s="118"/>
      <c r="J38" s="115"/>
      <c r="K38" s="115" t="s">
        <v>208</v>
      </c>
      <c r="L38" s="119" t="s">
        <v>282</v>
      </c>
      <c r="M38" s="117">
        <v>0</v>
      </c>
      <c r="N38" s="117">
        <v>0</v>
      </c>
      <c r="O38" s="117">
        <v>0</v>
      </c>
      <c r="P38" s="118"/>
      <c r="Q38" s="118"/>
      <c r="R38" s="118"/>
    </row>
    <row r="39" spans="1:18" ht="13.5">
      <c r="A39" s="114" t="s">
        <v>311</v>
      </c>
      <c r="B39" s="114" t="s">
        <v>258</v>
      </c>
      <c r="C39" s="116" t="s">
        <v>312</v>
      </c>
      <c r="D39" s="117">
        <v>0</v>
      </c>
      <c r="E39" s="117">
        <v>0</v>
      </c>
      <c r="F39" s="117">
        <v>0</v>
      </c>
      <c r="G39" s="118"/>
      <c r="H39" s="118"/>
      <c r="I39" s="118"/>
      <c r="J39" s="115"/>
      <c r="K39" s="115" t="s">
        <v>210</v>
      </c>
      <c r="L39" s="119" t="s">
        <v>313</v>
      </c>
      <c r="M39" s="117">
        <v>0</v>
      </c>
      <c r="N39" s="117">
        <v>0</v>
      </c>
      <c r="O39" s="117">
        <v>0</v>
      </c>
      <c r="P39" s="118"/>
      <c r="Q39" s="118"/>
      <c r="R39" s="118"/>
    </row>
    <row r="40" spans="1:18" ht="13.5">
      <c r="A40" s="115"/>
      <c r="B40" s="115" t="s">
        <v>163</v>
      </c>
      <c r="C40" s="119" t="s">
        <v>67</v>
      </c>
      <c r="D40" s="117">
        <v>0</v>
      </c>
      <c r="E40" s="117">
        <v>0</v>
      </c>
      <c r="F40" s="117">
        <v>0</v>
      </c>
      <c r="G40" s="118"/>
      <c r="H40" s="118"/>
      <c r="I40" s="118"/>
      <c r="J40" s="115"/>
      <c r="K40" s="115" t="s">
        <v>212</v>
      </c>
      <c r="L40" s="119" t="s">
        <v>314</v>
      </c>
      <c r="M40" s="117">
        <v>0</v>
      </c>
      <c r="N40" s="117">
        <v>0</v>
      </c>
      <c r="O40" s="117">
        <v>0</v>
      </c>
      <c r="P40" s="118"/>
      <c r="Q40" s="118"/>
      <c r="R40" s="118"/>
    </row>
    <row r="41" spans="1:18" ht="13.5">
      <c r="A41" s="115"/>
      <c r="B41" s="115" t="s">
        <v>165</v>
      </c>
      <c r="C41" s="119" t="s">
        <v>68</v>
      </c>
      <c r="D41" s="117">
        <v>0</v>
      </c>
      <c r="E41" s="117">
        <v>0</v>
      </c>
      <c r="F41" s="117">
        <v>0</v>
      </c>
      <c r="G41" s="118"/>
      <c r="H41" s="118"/>
      <c r="I41" s="118"/>
      <c r="J41" s="115"/>
      <c r="K41" s="115" t="s">
        <v>214</v>
      </c>
      <c r="L41" s="119" t="s">
        <v>315</v>
      </c>
      <c r="M41" s="117">
        <v>0</v>
      </c>
      <c r="N41" s="117">
        <v>0</v>
      </c>
      <c r="O41" s="117">
        <v>0</v>
      </c>
      <c r="P41" s="118"/>
      <c r="Q41" s="118"/>
      <c r="R41" s="118"/>
    </row>
    <row r="42" spans="1:18" ht="13.5">
      <c r="A42" s="115"/>
      <c r="B42" s="115" t="s">
        <v>187</v>
      </c>
      <c r="C42" s="119" t="s">
        <v>316</v>
      </c>
      <c r="D42" s="117">
        <v>0</v>
      </c>
      <c r="E42" s="117">
        <v>0</v>
      </c>
      <c r="F42" s="117">
        <v>0</v>
      </c>
      <c r="G42" s="118"/>
      <c r="H42" s="118"/>
      <c r="I42" s="118"/>
      <c r="J42" s="115"/>
      <c r="K42" s="115" t="s">
        <v>216</v>
      </c>
      <c r="L42" s="119" t="s">
        <v>317</v>
      </c>
      <c r="M42" s="117">
        <v>0</v>
      </c>
      <c r="N42" s="117">
        <v>0</v>
      </c>
      <c r="O42" s="117">
        <v>0</v>
      </c>
      <c r="P42" s="118"/>
      <c r="Q42" s="118"/>
      <c r="R42" s="118"/>
    </row>
    <row r="43" spans="1:18" ht="13.5">
      <c r="A43" s="114" t="s">
        <v>318</v>
      </c>
      <c r="B43" s="114" t="s">
        <v>258</v>
      </c>
      <c r="C43" s="116" t="s">
        <v>319</v>
      </c>
      <c r="D43" s="117">
        <v>0</v>
      </c>
      <c r="E43" s="117">
        <v>0</v>
      </c>
      <c r="F43" s="117">
        <v>0</v>
      </c>
      <c r="G43" s="118"/>
      <c r="H43" s="118"/>
      <c r="I43" s="118"/>
      <c r="J43" s="115"/>
      <c r="K43" s="115" t="s">
        <v>218</v>
      </c>
      <c r="L43" s="119" t="s">
        <v>280</v>
      </c>
      <c r="M43" s="117">
        <v>0</v>
      </c>
      <c r="N43" s="117">
        <v>0</v>
      </c>
      <c r="O43" s="117">
        <v>0</v>
      </c>
      <c r="P43" s="118"/>
      <c r="Q43" s="118"/>
      <c r="R43" s="118"/>
    </row>
    <row r="44" spans="1:18" ht="13.5">
      <c r="A44" s="115"/>
      <c r="B44" s="115" t="s">
        <v>163</v>
      </c>
      <c r="C44" s="119" t="s">
        <v>320</v>
      </c>
      <c r="D44" s="117">
        <v>0</v>
      </c>
      <c r="E44" s="117">
        <v>0</v>
      </c>
      <c r="F44" s="117">
        <v>0</v>
      </c>
      <c r="G44" s="118"/>
      <c r="H44" s="118"/>
      <c r="I44" s="118"/>
      <c r="J44" s="115"/>
      <c r="K44" s="115" t="s">
        <v>220</v>
      </c>
      <c r="L44" s="119" t="s">
        <v>321</v>
      </c>
      <c r="M44" s="117">
        <v>4.3</v>
      </c>
      <c r="N44" s="117">
        <v>4.3</v>
      </c>
      <c r="O44" s="117">
        <v>0</v>
      </c>
      <c r="P44" s="118"/>
      <c r="Q44" s="118"/>
      <c r="R44" s="118"/>
    </row>
    <row r="45" spans="1:18" ht="13.5">
      <c r="A45" s="115"/>
      <c r="B45" s="115" t="s">
        <v>165</v>
      </c>
      <c r="C45" s="119" t="s">
        <v>322</v>
      </c>
      <c r="D45" s="117">
        <v>0</v>
      </c>
      <c r="E45" s="117">
        <v>0</v>
      </c>
      <c r="F45" s="117">
        <v>0</v>
      </c>
      <c r="G45" s="118"/>
      <c r="H45" s="118"/>
      <c r="I45" s="118"/>
      <c r="J45" s="115"/>
      <c r="K45" s="115" t="s">
        <v>222</v>
      </c>
      <c r="L45" s="119" t="s">
        <v>323</v>
      </c>
      <c r="M45" s="117">
        <v>0</v>
      </c>
      <c r="N45" s="117">
        <v>0</v>
      </c>
      <c r="O45" s="117">
        <v>0</v>
      </c>
      <c r="P45" s="118"/>
      <c r="Q45" s="118"/>
      <c r="R45" s="118"/>
    </row>
    <row r="46" spans="1:18" ht="13.5">
      <c r="A46" s="114" t="s">
        <v>324</v>
      </c>
      <c r="B46" s="114" t="s">
        <v>258</v>
      </c>
      <c r="C46" s="116" t="s">
        <v>325</v>
      </c>
      <c r="D46" s="117">
        <v>0</v>
      </c>
      <c r="E46" s="117">
        <v>0</v>
      </c>
      <c r="F46" s="117">
        <v>0</v>
      </c>
      <c r="G46" s="118"/>
      <c r="H46" s="118"/>
      <c r="I46" s="118"/>
      <c r="J46" s="115"/>
      <c r="K46" s="115" t="s">
        <v>224</v>
      </c>
      <c r="L46" s="119" t="s">
        <v>285</v>
      </c>
      <c r="M46" s="117">
        <v>3.8</v>
      </c>
      <c r="N46" s="117">
        <v>3.8</v>
      </c>
      <c r="O46" s="117">
        <v>0</v>
      </c>
      <c r="P46" s="118"/>
      <c r="Q46" s="118"/>
      <c r="R46" s="118"/>
    </row>
    <row r="47" spans="1:18" ht="13.5">
      <c r="A47" s="115"/>
      <c r="B47" s="115" t="s">
        <v>163</v>
      </c>
      <c r="C47" s="119" t="s">
        <v>326</v>
      </c>
      <c r="D47" s="117">
        <v>0</v>
      </c>
      <c r="E47" s="117">
        <v>0</v>
      </c>
      <c r="F47" s="117">
        <v>0</v>
      </c>
      <c r="G47" s="118"/>
      <c r="H47" s="118"/>
      <c r="I47" s="118"/>
      <c r="J47" s="115"/>
      <c r="K47" s="115" t="s">
        <v>226</v>
      </c>
      <c r="L47" s="119" t="s">
        <v>327</v>
      </c>
      <c r="M47" s="117">
        <v>25.38</v>
      </c>
      <c r="N47" s="117">
        <v>25.38</v>
      </c>
      <c r="O47" s="117">
        <v>0</v>
      </c>
      <c r="P47" s="118"/>
      <c r="Q47" s="118"/>
      <c r="R47" s="118"/>
    </row>
    <row r="48" spans="1:18" ht="13.5">
      <c r="A48" s="115"/>
      <c r="B48" s="115" t="s">
        <v>165</v>
      </c>
      <c r="C48" s="119" t="s">
        <v>328</v>
      </c>
      <c r="D48" s="117">
        <v>0</v>
      </c>
      <c r="E48" s="117">
        <v>0</v>
      </c>
      <c r="F48" s="117">
        <v>0</v>
      </c>
      <c r="G48" s="118"/>
      <c r="H48" s="118"/>
      <c r="I48" s="118"/>
      <c r="J48" s="115"/>
      <c r="K48" s="115" t="s">
        <v>228</v>
      </c>
      <c r="L48" s="119" t="s">
        <v>329</v>
      </c>
      <c r="M48" s="117">
        <v>0</v>
      </c>
      <c r="N48" s="117">
        <v>0</v>
      </c>
      <c r="O48" s="117">
        <v>0</v>
      </c>
      <c r="P48" s="118"/>
      <c r="Q48" s="118"/>
      <c r="R48" s="118"/>
    </row>
    <row r="49" spans="1:18" ht="13.5">
      <c r="A49" s="115"/>
      <c r="B49" s="115" t="s">
        <v>187</v>
      </c>
      <c r="C49" s="119" t="s">
        <v>330</v>
      </c>
      <c r="D49" s="117">
        <v>0</v>
      </c>
      <c r="E49" s="117">
        <v>0</v>
      </c>
      <c r="F49" s="117">
        <v>0</v>
      </c>
      <c r="G49" s="118"/>
      <c r="H49" s="118"/>
      <c r="I49" s="118"/>
      <c r="J49" s="115"/>
      <c r="K49" s="115" t="s">
        <v>187</v>
      </c>
      <c r="L49" s="119" t="s">
        <v>288</v>
      </c>
      <c r="M49" s="117">
        <v>0</v>
      </c>
      <c r="N49" s="117">
        <v>0</v>
      </c>
      <c r="O49" s="117">
        <v>0</v>
      </c>
      <c r="P49" s="118"/>
      <c r="Q49" s="118"/>
      <c r="R49" s="118"/>
    </row>
    <row r="50" spans="1:18" ht="13.5">
      <c r="A50" s="114" t="s">
        <v>331</v>
      </c>
      <c r="B50" s="115" t="s">
        <v>258</v>
      </c>
      <c r="C50" s="116" t="s">
        <v>332</v>
      </c>
      <c r="D50" s="117">
        <v>0</v>
      </c>
      <c r="E50" s="117">
        <v>0</v>
      </c>
      <c r="F50" s="117">
        <v>0</v>
      </c>
      <c r="G50" s="118"/>
      <c r="H50" s="118"/>
      <c r="I50" s="118"/>
      <c r="J50" s="114" t="s">
        <v>333</v>
      </c>
      <c r="K50" s="114" t="s">
        <v>258</v>
      </c>
      <c r="L50" s="116" t="s">
        <v>69</v>
      </c>
      <c r="M50" s="117">
        <v>17.87</v>
      </c>
      <c r="N50" s="117">
        <v>17.87</v>
      </c>
      <c r="O50" s="117">
        <v>0</v>
      </c>
      <c r="P50" s="118"/>
      <c r="Q50" s="118"/>
      <c r="R50" s="118"/>
    </row>
    <row r="51" spans="1:18" ht="13.5">
      <c r="A51" s="115"/>
      <c r="B51" s="115" t="s">
        <v>163</v>
      </c>
      <c r="C51" s="119" t="s">
        <v>334</v>
      </c>
      <c r="D51" s="117">
        <v>0</v>
      </c>
      <c r="E51" s="117">
        <v>0</v>
      </c>
      <c r="F51" s="117">
        <v>0</v>
      </c>
      <c r="G51" s="118"/>
      <c r="H51" s="118"/>
      <c r="I51" s="118"/>
      <c r="J51" s="115"/>
      <c r="K51" s="115" t="s">
        <v>163</v>
      </c>
      <c r="L51" s="119" t="s">
        <v>335</v>
      </c>
      <c r="M51" s="117">
        <v>14.56</v>
      </c>
      <c r="N51" s="117">
        <v>14.56</v>
      </c>
      <c r="O51" s="117">
        <v>0</v>
      </c>
      <c r="P51" s="118"/>
      <c r="Q51" s="118"/>
      <c r="R51" s="118"/>
    </row>
    <row r="52" spans="1:18" ht="13.5">
      <c r="A52" s="115"/>
      <c r="B52" s="115" t="s">
        <v>165</v>
      </c>
      <c r="C52" s="119" t="s">
        <v>336</v>
      </c>
      <c r="D52" s="117">
        <v>0</v>
      </c>
      <c r="E52" s="117">
        <v>0</v>
      </c>
      <c r="F52" s="117">
        <v>0</v>
      </c>
      <c r="G52" s="118"/>
      <c r="H52" s="118"/>
      <c r="I52" s="118"/>
      <c r="J52" s="115"/>
      <c r="K52" s="115" t="s">
        <v>165</v>
      </c>
      <c r="L52" s="119" t="s">
        <v>337</v>
      </c>
      <c r="M52" s="117">
        <v>0</v>
      </c>
      <c r="N52" s="117">
        <v>0</v>
      </c>
      <c r="O52" s="117">
        <v>0</v>
      </c>
      <c r="P52" s="118"/>
      <c r="Q52" s="118"/>
      <c r="R52" s="118"/>
    </row>
    <row r="53" spans="1:18" ht="13.5">
      <c r="A53" s="114" t="s">
        <v>338</v>
      </c>
      <c r="B53" s="114" t="s">
        <v>258</v>
      </c>
      <c r="C53" s="116" t="s">
        <v>69</v>
      </c>
      <c r="D53" s="117">
        <v>17.87</v>
      </c>
      <c r="E53" s="117">
        <v>17.87</v>
      </c>
      <c r="F53" s="117">
        <v>0</v>
      </c>
      <c r="G53" s="118"/>
      <c r="H53" s="118"/>
      <c r="I53" s="118"/>
      <c r="J53" s="115"/>
      <c r="K53" s="115" t="s">
        <v>167</v>
      </c>
      <c r="L53" s="119" t="s">
        <v>339</v>
      </c>
      <c r="M53" s="117">
        <v>0</v>
      </c>
      <c r="N53" s="117">
        <v>0</v>
      </c>
      <c r="O53" s="117">
        <v>0</v>
      </c>
      <c r="P53" s="118"/>
      <c r="Q53" s="118"/>
      <c r="R53" s="118"/>
    </row>
    <row r="54" spans="1:18" s="106" customFormat="1" ht="13.5">
      <c r="A54" s="115"/>
      <c r="B54" s="115" t="s">
        <v>163</v>
      </c>
      <c r="C54" s="119" t="s">
        <v>340</v>
      </c>
      <c r="D54" s="117">
        <v>3.31</v>
      </c>
      <c r="E54" s="117">
        <v>3.31</v>
      </c>
      <c r="F54" s="117">
        <v>0</v>
      </c>
      <c r="G54" s="118"/>
      <c r="H54" s="118"/>
      <c r="I54" s="118"/>
      <c r="J54" s="115"/>
      <c r="K54" s="115" t="s">
        <v>192</v>
      </c>
      <c r="L54" s="119" t="s">
        <v>341</v>
      </c>
      <c r="M54" s="117">
        <v>0</v>
      </c>
      <c r="N54" s="117">
        <v>0</v>
      </c>
      <c r="O54" s="117">
        <v>0</v>
      </c>
      <c r="P54" s="118"/>
      <c r="Q54" s="118"/>
      <c r="R54" s="118"/>
    </row>
    <row r="55" spans="1:18" ht="13.5">
      <c r="A55" s="115"/>
      <c r="B55" s="115" t="s">
        <v>165</v>
      </c>
      <c r="C55" s="119" t="s">
        <v>342</v>
      </c>
      <c r="D55" s="117">
        <v>0</v>
      </c>
      <c r="E55" s="117">
        <v>0</v>
      </c>
      <c r="F55" s="117">
        <v>0</v>
      </c>
      <c r="G55" s="118"/>
      <c r="H55" s="118"/>
      <c r="I55" s="118"/>
      <c r="J55" s="115"/>
      <c r="K55" s="115" t="s">
        <v>194</v>
      </c>
      <c r="L55" s="119" t="s">
        <v>343</v>
      </c>
      <c r="M55" s="117">
        <v>3.3</v>
      </c>
      <c r="N55" s="117">
        <v>3.3</v>
      </c>
      <c r="O55" s="117">
        <v>0</v>
      </c>
      <c r="P55" s="118"/>
      <c r="Q55" s="118"/>
      <c r="R55" s="118"/>
    </row>
    <row r="56" spans="1:18" ht="13.5">
      <c r="A56" s="115"/>
      <c r="B56" s="115" t="s">
        <v>167</v>
      </c>
      <c r="C56" s="119" t="s">
        <v>344</v>
      </c>
      <c r="D56" s="117">
        <v>0</v>
      </c>
      <c r="E56" s="117">
        <v>0</v>
      </c>
      <c r="F56" s="117">
        <v>0</v>
      </c>
      <c r="G56" s="118"/>
      <c r="H56" s="118"/>
      <c r="I56" s="118"/>
      <c r="J56" s="115"/>
      <c r="K56" s="115" t="s">
        <v>169</v>
      </c>
      <c r="L56" s="119" t="s">
        <v>345</v>
      </c>
      <c r="M56" s="117">
        <v>0</v>
      </c>
      <c r="N56" s="117">
        <v>0</v>
      </c>
      <c r="O56" s="117">
        <v>0</v>
      </c>
      <c r="P56" s="118"/>
      <c r="Q56" s="118"/>
      <c r="R56" s="118"/>
    </row>
    <row r="57" spans="1:18" ht="13.5">
      <c r="A57" s="115"/>
      <c r="B57" s="115" t="s">
        <v>194</v>
      </c>
      <c r="C57" s="119" t="s">
        <v>346</v>
      </c>
      <c r="D57" s="117">
        <v>14.56</v>
      </c>
      <c r="E57" s="117">
        <v>14.56</v>
      </c>
      <c r="F57" s="117">
        <v>0</v>
      </c>
      <c r="G57" s="118"/>
      <c r="H57" s="118"/>
      <c r="I57" s="118"/>
      <c r="J57" s="115"/>
      <c r="K57" s="115" t="s">
        <v>171</v>
      </c>
      <c r="L57" s="119" t="s">
        <v>347</v>
      </c>
      <c r="M57" s="117">
        <v>0</v>
      </c>
      <c r="N57" s="117">
        <v>0</v>
      </c>
      <c r="O57" s="117">
        <v>0</v>
      </c>
      <c r="P57" s="118"/>
      <c r="Q57" s="118"/>
      <c r="R57" s="118"/>
    </row>
    <row r="58" spans="1:18" ht="13.5">
      <c r="A58" s="115"/>
      <c r="B58" s="115" t="s">
        <v>187</v>
      </c>
      <c r="C58" s="119" t="s">
        <v>348</v>
      </c>
      <c r="D58" s="118"/>
      <c r="E58" s="118"/>
      <c r="F58" s="118"/>
      <c r="G58" s="118"/>
      <c r="H58" s="118"/>
      <c r="I58" s="118"/>
      <c r="J58" s="115"/>
      <c r="K58" s="115" t="s">
        <v>173</v>
      </c>
      <c r="L58" s="119" t="s">
        <v>342</v>
      </c>
      <c r="M58" s="117">
        <v>0</v>
      </c>
      <c r="N58" s="117">
        <v>0</v>
      </c>
      <c r="O58" s="117">
        <v>0</v>
      </c>
      <c r="P58" s="118"/>
      <c r="Q58" s="118"/>
      <c r="R58" s="118"/>
    </row>
    <row r="59" spans="1:18" ht="13.5">
      <c r="A59" s="114" t="s">
        <v>349</v>
      </c>
      <c r="B59" s="114" t="s">
        <v>258</v>
      </c>
      <c r="C59" s="116" t="s">
        <v>350</v>
      </c>
      <c r="D59" s="118"/>
      <c r="E59" s="118"/>
      <c r="F59" s="118"/>
      <c r="G59" s="118"/>
      <c r="H59" s="118"/>
      <c r="I59" s="118"/>
      <c r="J59" s="115"/>
      <c r="K59" s="115" t="s">
        <v>175</v>
      </c>
      <c r="L59" s="119" t="s">
        <v>351</v>
      </c>
      <c r="M59" s="117">
        <v>0.01</v>
      </c>
      <c r="N59" s="117">
        <v>0.01</v>
      </c>
      <c r="O59" s="117">
        <v>0</v>
      </c>
      <c r="P59" s="118"/>
      <c r="Q59" s="118"/>
      <c r="R59" s="118"/>
    </row>
    <row r="60" spans="1:18" ht="13.5">
      <c r="A60" s="115"/>
      <c r="B60" s="115" t="s">
        <v>165</v>
      </c>
      <c r="C60" s="119" t="s">
        <v>352</v>
      </c>
      <c r="D60" s="118"/>
      <c r="E60" s="118"/>
      <c r="F60" s="118"/>
      <c r="G60" s="118"/>
      <c r="H60" s="118"/>
      <c r="I60" s="118"/>
      <c r="J60" s="115"/>
      <c r="K60" s="115" t="s">
        <v>177</v>
      </c>
      <c r="L60" s="119" t="s">
        <v>344</v>
      </c>
      <c r="M60" s="118"/>
      <c r="N60" s="118"/>
      <c r="O60" s="118"/>
      <c r="P60" s="118"/>
      <c r="Q60" s="118"/>
      <c r="R60" s="118"/>
    </row>
    <row r="61" spans="1:18" ht="13.5">
      <c r="A61" s="115"/>
      <c r="B61" s="115" t="s">
        <v>167</v>
      </c>
      <c r="C61" s="119" t="s">
        <v>353</v>
      </c>
      <c r="D61" s="118"/>
      <c r="E61" s="118"/>
      <c r="F61" s="118"/>
      <c r="G61" s="118"/>
      <c r="H61" s="118"/>
      <c r="I61" s="118"/>
      <c r="J61" s="115"/>
      <c r="K61" s="115" t="s">
        <v>187</v>
      </c>
      <c r="L61" s="119" t="s">
        <v>354</v>
      </c>
      <c r="M61" s="118"/>
      <c r="N61" s="118"/>
      <c r="O61" s="118"/>
      <c r="P61" s="118"/>
      <c r="Q61" s="118"/>
      <c r="R61" s="118"/>
    </row>
    <row r="62" spans="1:18" ht="13.5">
      <c r="A62" s="114" t="s">
        <v>355</v>
      </c>
      <c r="B62" s="114" t="s">
        <v>258</v>
      </c>
      <c r="C62" s="116" t="s">
        <v>356</v>
      </c>
      <c r="D62" s="118"/>
      <c r="E62" s="118"/>
      <c r="F62" s="118"/>
      <c r="G62" s="118"/>
      <c r="H62" s="118"/>
      <c r="I62" s="118"/>
      <c r="J62" s="114" t="s">
        <v>357</v>
      </c>
      <c r="K62" s="114" t="s">
        <v>258</v>
      </c>
      <c r="L62" s="116" t="s">
        <v>356</v>
      </c>
      <c r="M62" s="118"/>
      <c r="N62" s="118"/>
      <c r="O62" s="118"/>
      <c r="P62" s="118"/>
      <c r="Q62" s="118"/>
      <c r="R62" s="118"/>
    </row>
    <row r="63" spans="1:18" ht="13.5">
      <c r="A63" s="115"/>
      <c r="B63" s="115" t="s">
        <v>163</v>
      </c>
      <c r="C63" s="119" t="s">
        <v>358</v>
      </c>
      <c r="D63" s="118"/>
      <c r="E63" s="118"/>
      <c r="F63" s="118"/>
      <c r="G63" s="118"/>
      <c r="H63" s="118"/>
      <c r="I63" s="118"/>
      <c r="J63" s="115"/>
      <c r="K63" s="115" t="s">
        <v>163</v>
      </c>
      <c r="L63" s="119" t="s">
        <v>358</v>
      </c>
      <c r="M63" s="118"/>
      <c r="N63" s="118"/>
      <c r="O63" s="118"/>
      <c r="P63" s="118"/>
      <c r="Q63" s="118"/>
      <c r="R63" s="118"/>
    </row>
    <row r="64" spans="1:18" ht="13.5">
      <c r="A64" s="115"/>
      <c r="B64" s="115" t="s">
        <v>165</v>
      </c>
      <c r="C64" s="119" t="s">
        <v>359</v>
      </c>
      <c r="D64" s="118"/>
      <c r="E64" s="118"/>
      <c r="F64" s="118"/>
      <c r="G64" s="118"/>
      <c r="H64" s="118"/>
      <c r="I64" s="118"/>
      <c r="J64" s="115"/>
      <c r="K64" s="115" t="s">
        <v>165</v>
      </c>
      <c r="L64" s="119" t="s">
        <v>359</v>
      </c>
      <c r="M64" s="118"/>
      <c r="N64" s="118"/>
      <c r="O64" s="118"/>
      <c r="P64" s="118"/>
      <c r="Q64" s="118"/>
      <c r="R64" s="118"/>
    </row>
    <row r="65" spans="1:18" ht="13.5">
      <c r="A65" s="115"/>
      <c r="B65" s="115" t="s">
        <v>167</v>
      </c>
      <c r="C65" s="119" t="s">
        <v>360</v>
      </c>
      <c r="D65" s="118"/>
      <c r="E65" s="118"/>
      <c r="F65" s="118"/>
      <c r="G65" s="118"/>
      <c r="H65" s="118"/>
      <c r="I65" s="118"/>
      <c r="J65" s="115"/>
      <c r="K65" s="115" t="s">
        <v>167</v>
      </c>
      <c r="L65" s="119" t="s">
        <v>360</v>
      </c>
      <c r="M65" s="118"/>
      <c r="N65" s="118"/>
      <c r="O65" s="118"/>
      <c r="P65" s="118"/>
      <c r="Q65" s="118"/>
      <c r="R65" s="118"/>
    </row>
    <row r="66" spans="1:18" ht="13.5">
      <c r="A66" s="115"/>
      <c r="B66" s="115" t="s">
        <v>192</v>
      </c>
      <c r="C66" s="119" t="s">
        <v>361</v>
      </c>
      <c r="D66" s="118"/>
      <c r="E66" s="118"/>
      <c r="F66" s="118"/>
      <c r="G66" s="118"/>
      <c r="H66" s="118"/>
      <c r="I66" s="118"/>
      <c r="J66" s="115"/>
      <c r="K66" s="115" t="s">
        <v>192</v>
      </c>
      <c r="L66" s="119" t="s">
        <v>361</v>
      </c>
      <c r="M66" s="118"/>
      <c r="N66" s="118"/>
      <c r="O66" s="118"/>
      <c r="P66" s="118"/>
      <c r="Q66" s="118"/>
      <c r="R66" s="118"/>
    </row>
    <row r="67" spans="1:18" ht="13.5">
      <c r="A67" s="114" t="s">
        <v>362</v>
      </c>
      <c r="B67" s="114" t="s">
        <v>258</v>
      </c>
      <c r="C67" s="116" t="s">
        <v>363</v>
      </c>
      <c r="D67" s="118"/>
      <c r="E67" s="118"/>
      <c r="F67" s="118"/>
      <c r="G67" s="118"/>
      <c r="H67" s="118"/>
      <c r="I67" s="118"/>
      <c r="J67" s="114" t="s">
        <v>364</v>
      </c>
      <c r="K67" s="114" t="s">
        <v>258</v>
      </c>
      <c r="L67" s="116" t="s">
        <v>365</v>
      </c>
      <c r="M67" s="118"/>
      <c r="N67" s="118"/>
      <c r="O67" s="118"/>
      <c r="P67" s="118"/>
      <c r="Q67" s="118"/>
      <c r="R67" s="118"/>
    </row>
    <row r="68" spans="1:18" ht="13.5">
      <c r="A68" s="115"/>
      <c r="B68" s="115" t="s">
        <v>163</v>
      </c>
      <c r="C68" s="119" t="s">
        <v>366</v>
      </c>
      <c r="D68" s="118"/>
      <c r="E68" s="118"/>
      <c r="F68" s="118"/>
      <c r="G68" s="118"/>
      <c r="H68" s="118"/>
      <c r="I68" s="118"/>
      <c r="J68" s="115"/>
      <c r="K68" s="115" t="s">
        <v>163</v>
      </c>
      <c r="L68" s="119" t="s">
        <v>367</v>
      </c>
      <c r="M68" s="118"/>
      <c r="N68" s="118"/>
      <c r="O68" s="118"/>
      <c r="P68" s="118"/>
      <c r="Q68" s="118"/>
      <c r="R68" s="118"/>
    </row>
    <row r="69" spans="1:18" ht="13.5">
      <c r="A69" s="115"/>
      <c r="B69" s="115" t="s">
        <v>165</v>
      </c>
      <c r="C69" s="119" t="s">
        <v>368</v>
      </c>
      <c r="D69" s="118"/>
      <c r="E69" s="118"/>
      <c r="F69" s="118"/>
      <c r="G69" s="118"/>
      <c r="H69" s="118"/>
      <c r="I69" s="118"/>
      <c r="J69" s="115"/>
      <c r="K69" s="115" t="s">
        <v>165</v>
      </c>
      <c r="L69" s="119" t="s">
        <v>369</v>
      </c>
      <c r="M69" s="118"/>
      <c r="N69" s="118"/>
      <c r="O69" s="118"/>
      <c r="P69" s="118"/>
      <c r="Q69" s="118"/>
      <c r="R69" s="118"/>
    </row>
    <row r="70" spans="1:18" ht="13.5">
      <c r="A70" s="114" t="s">
        <v>370</v>
      </c>
      <c r="B70" s="114" t="s">
        <v>258</v>
      </c>
      <c r="C70" s="116" t="s">
        <v>371</v>
      </c>
      <c r="D70" s="118"/>
      <c r="E70" s="118"/>
      <c r="F70" s="118"/>
      <c r="G70" s="118"/>
      <c r="H70" s="118"/>
      <c r="I70" s="118"/>
      <c r="J70" s="115"/>
      <c r="K70" s="115" t="s">
        <v>167</v>
      </c>
      <c r="L70" s="119" t="s">
        <v>372</v>
      </c>
      <c r="M70" s="118"/>
      <c r="N70" s="118"/>
      <c r="O70" s="118"/>
      <c r="P70" s="118"/>
      <c r="Q70" s="118"/>
      <c r="R70" s="118"/>
    </row>
    <row r="71" spans="1:18" ht="13.5">
      <c r="A71" s="115"/>
      <c r="B71" s="115" t="s">
        <v>163</v>
      </c>
      <c r="C71" s="119" t="s">
        <v>373</v>
      </c>
      <c r="D71" s="118"/>
      <c r="E71" s="118"/>
      <c r="F71" s="118"/>
      <c r="G71" s="118"/>
      <c r="H71" s="118"/>
      <c r="I71" s="118"/>
      <c r="J71" s="115"/>
      <c r="K71" s="115" t="s">
        <v>194</v>
      </c>
      <c r="L71" s="119" t="s">
        <v>295</v>
      </c>
      <c r="M71" s="118"/>
      <c r="N71" s="118"/>
      <c r="O71" s="118"/>
      <c r="P71" s="118"/>
      <c r="Q71" s="118"/>
      <c r="R71" s="118"/>
    </row>
    <row r="72" spans="1:18" ht="13.5">
      <c r="A72" s="115"/>
      <c r="B72" s="115" t="s">
        <v>165</v>
      </c>
      <c r="C72" s="119" t="s">
        <v>374</v>
      </c>
      <c r="D72" s="118"/>
      <c r="E72" s="118"/>
      <c r="F72" s="118"/>
      <c r="G72" s="118"/>
      <c r="H72" s="118"/>
      <c r="I72" s="118"/>
      <c r="J72" s="115"/>
      <c r="K72" s="115" t="s">
        <v>169</v>
      </c>
      <c r="L72" s="119" t="s">
        <v>303</v>
      </c>
      <c r="M72" s="118"/>
      <c r="N72" s="118"/>
      <c r="O72" s="118"/>
      <c r="P72" s="118"/>
      <c r="Q72" s="118"/>
      <c r="R72" s="118"/>
    </row>
    <row r="73" spans="1:18" ht="13.5">
      <c r="A73" s="115"/>
      <c r="B73" s="115" t="s">
        <v>167</v>
      </c>
      <c r="C73" s="119" t="s">
        <v>375</v>
      </c>
      <c r="D73" s="118"/>
      <c r="E73" s="118"/>
      <c r="F73" s="118"/>
      <c r="G73" s="118"/>
      <c r="H73" s="118"/>
      <c r="I73" s="118"/>
      <c r="J73" s="115"/>
      <c r="K73" s="115" t="s">
        <v>171</v>
      </c>
      <c r="L73" s="119" t="s">
        <v>376</v>
      </c>
      <c r="M73" s="118"/>
      <c r="N73" s="118"/>
      <c r="O73" s="118"/>
      <c r="P73" s="118"/>
      <c r="Q73" s="118"/>
      <c r="R73" s="118"/>
    </row>
    <row r="74" spans="1:18" ht="13.5">
      <c r="A74" s="115"/>
      <c r="B74" s="115" t="s">
        <v>192</v>
      </c>
      <c r="C74" s="119" t="s">
        <v>377</v>
      </c>
      <c r="D74" s="118"/>
      <c r="E74" s="118"/>
      <c r="F74" s="118"/>
      <c r="G74" s="118"/>
      <c r="H74" s="118"/>
      <c r="I74" s="118"/>
      <c r="J74" s="115"/>
      <c r="K74" s="115" t="s">
        <v>173</v>
      </c>
      <c r="L74" s="119" t="s">
        <v>378</v>
      </c>
      <c r="M74" s="118"/>
      <c r="N74" s="118"/>
      <c r="O74" s="118"/>
      <c r="P74" s="118"/>
      <c r="Q74" s="118"/>
      <c r="R74" s="118"/>
    </row>
    <row r="75" spans="1:18" ht="13.5">
      <c r="A75" s="114" t="s">
        <v>379</v>
      </c>
      <c r="B75" s="114" t="s">
        <v>258</v>
      </c>
      <c r="C75" s="116" t="s">
        <v>380</v>
      </c>
      <c r="D75" s="118"/>
      <c r="E75" s="118"/>
      <c r="F75" s="118"/>
      <c r="G75" s="118"/>
      <c r="H75" s="118"/>
      <c r="I75" s="118"/>
      <c r="J75" s="115"/>
      <c r="K75" s="115" t="s">
        <v>183</v>
      </c>
      <c r="L75" s="119" t="s">
        <v>297</v>
      </c>
      <c r="M75" s="118"/>
      <c r="N75" s="118"/>
      <c r="O75" s="118"/>
      <c r="P75" s="118"/>
      <c r="Q75" s="118"/>
      <c r="R75" s="118"/>
    </row>
    <row r="76" spans="1:18" ht="13.5">
      <c r="A76" s="115"/>
      <c r="B76" s="115" t="s">
        <v>163</v>
      </c>
      <c r="C76" s="119" t="s">
        <v>381</v>
      </c>
      <c r="D76" s="118"/>
      <c r="E76" s="118"/>
      <c r="F76" s="118"/>
      <c r="G76" s="118"/>
      <c r="H76" s="118"/>
      <c r="I76" s="118"/>
      <c r="J76" s="115"/>
      <c r="K76" s="115" t="s">
        <v>382</v>
      </c>
      <c r="L76" s="119" t="s">
        <v>383</v>
      </c>
      <c r="M76" s="118"/>
      <c r="N76" s="118"/>
      <c r="O76" s="118"/>
      <c r="P76" s="118"/>
      <c r="Q76" s="118"/>
      <c r="R76" s="118"/>
    </row>
    <row r="77" spans="1:18" ht="13.5">
      <c r="A77" s="115"/>
      <c r="B77" s="115" t="s">
        <v>165</v>
      </c>
      <c r="C77" s="119" t="s">
        <v>384</v>
      </c>
      <c r="D77" s="118"/>
      <c r="E77" s="118"/>
      <c r="F77" s="118"/>
      <c r="G77" s="118"/>
      <c r="H77" s="118"/>
      <c r="I77" s="118"/>
      <c r="J77" s="115"/>
      <c r="K77" s="115" t="s">
        <v>385</v>
      </c>
      <c r="L77" s="119" t="s">
        <v>386</v>
      </c>
      <c r="M77" s="118"/>
      <c r="N77" s="118"/>
      <c r="O77" s="118"/>
      <c r="P77" s="118"/>
      <c r="Q77" s="118"/>
      <c r="R77" s="118"/>
    </row>
    <row r="78" spans="1:18" ht="13.5">
      <c r="A78" s="114" t="s">
        <v>387</v>
      </c>
      <c r="B78" s="114" t="s">
        <v>258</v>
      </c>
      <c r="C78" s="116" t="s">
        <v>388</v>
      </c>
      <c r="D78" s="118"/>
      <c r="E78" s="118"/>
      <c r="F78" s="118"/>
      <c r="G78" s="118"/>
      <c r="H78" s="118"/>
      <c r="I78" s="118"/>
      <c r="J78" s="115"/>
      <c r="K78" s="115" t="s">
        <v>389</v>
      </c>
      <c r="L78" s="119" t="s">
        <v>390</v>
      </c>
      <c r="M78" s="118"/>
      <c r="N78" s="118"/>
      <c r="O78" s="118"/>
      <c r="P78" s="118"/>
      <c r="Q78" s="118"/>
      <c r="R78" s="118"/>
    </row>
    <row r="79" spans="1:18" ht="13.5">
      <c r="A79" s="115"/>
      <c r="B79" s="115" t="s">
        <v>169</v>
      </c>
      <c r="C79" s="119" t="s">
        <v>391</v>
      </c>
      <c r="D79" s="118"/>
      <c r="E79" s="118"/>
      <c r="F79" s="118"/>
      <c r="G79" s="118"/>
      <c r="H79" s="118"/>
      <c r="I79" s="118"/>
      <c r="J79" s="115"/>
      <c r="K79" s="115" t="s">
        <v>187</v>
      </c>
      <c r="L79" s="119" t="s">
        <v>392</v>
      </c>
      <c r="M79" s="118"/>
      <c r="N79" s="118"/>
      <c r="O79" s="118"/>
      <c r="P79" s="118"/>
      <c r="Q79" s="118"/>
      <c r="R79" s="118"/>
    </row>
    <row r="80" spans="1:18" ht="13.5">
      <c r="A80" s="115"/>
      <c r="B80" s="115" t="s">
        <v>171</v>
      </c>
      <c r="C80" s="119" t="s">
        <v>393</v>
      </c>
      <c r="D80" s="118"/>
      <c r="E80" s="118"/>
      <c r="F80" s="118"/>
      <c r="G80" s="118"/>
      <c r="H80" s="118"/>
      <c r="I80" s="118"/>
      <c r="J80" s="114" t="s">
        <v>394</v>
      </c>
      <c r="K80" s="114" t="s">
        <v>258</v>
      </c>
      <c r="L80" s="116" t="s">
        <v>242</v>
      </c>
      <c r="M80" s="118"/>
      <c r="N80" s="118"/>
      <c r="O80" s="118"/>
      <c r="P80" s="118"/>
      <c r="Q80" s="118"/>
      <c r="R80" s="118"/>
    </row>
    <row r="81" spans="1:18" ht="13.5">
      <c r="A81" s="115"/>
      <c r="B81" s="115" t="s">
        <v>173</v>
      </c>
      <c r="C81" s="119" t="s">
        <v>395</v>
      </c>
      <c r="D81" s="118"/>
      <c r="E81" s="118"/>
      <c r="F81" s="118"/>
      <c r="G81" s="118"/>
      <c r="H81" s="118"/>
      <c r="I81" s="118"/>
      <c r="J81" s="115"/>
      <c r="K81" s="115" t="s">
        <v>163</v>
      </c>
      <c r="L81" s="119" t="s">
        <v>367</v>
      </c>
      <c r="M81" s="118"/>
      <c r="N81" s="118"/>
      <c r="O81" s="118"/>
      <c r="P81" s="118"/>
      <c r="Q81" s="118"/>
      <c r="R81" s="118"/>
    </row>
    <row r="82" spans="1:18" ht="13.5">
      <c r="A82" s="115"/>
      <c r="B82" s="115" t="s">
        <v>187</v>
      </c>
      <c r="C82" s="119" t="s">
        <v>388</v>
      </c>
      <c r="D82" s="118"/>
      <c r="E82" s="118"/>
      <c r="F82" s="118"/>
      <c r="G82" s="118"/>
      <c r="H82" s="118"/>
      <c r="I82" s="118"/>
      <c r="J82" s="115"/>
      <c r="K82" s="115" t="s">
        <v>165</v>
      </c>
      <c r="L82" s="119" t="s">
        <v>369</v>
      </c>
      <c r="M82" s="118"/>
      <c r="N82" s="118"/>
      <c r="O82" s="118"/>
      <c r="P82" s="118"/>
      <c r="Q82" s="118"/>
      <c r="R82" s="118"/>
    </row>
    <row r="83" spans="1:18" ht="13.5">
      <c r="A83" s="121"/>
      <c r="B83" s="122"/>
      <c r="C83" s="121"/>
      <c r="D83" s="118"/>
      <c r="E83" s="118"/>
      <c r="F83" s="118"/>
      <c r="G83" s="118"/>
      <c r="H83" s="118"/>
      <c r="I83" s="118"/>
      <c r="J83" s="121"/>
      <c r="K83" s="122" t="s">
        <v>167</v>
      </c>
      <c r="L83" s="121" t="s">
        <v>372</v>
      </c>
      <c r="M83" s="118"/>
      <c r="N83" s="118"/>
      <c r="O83" s="118"/>
      <c r="P83" s="118"/>
      <c r="Q83" s="118"/>
      <c r="R83" s="118"/>
    </row>
    <row r="84" spans="1:18" ht="13.5">
      <c r="A84" s="121"/>
      <c r="B84" s="122"/>
      <c r="C84" s="121"/>
      <c r="D84" s="118"/>
      <c r="E84" s="118"/>
      <c r="F84" s="118"/>
      <c r="G84" s="118"/>
      <c r="H84" s="118"/>
      <c r="I84" s="118"/>
      <c r="J84" s="121"/>
      <c r="K84" s="122" t="s">
        <v>194</v>
      </c>
      <c r="L84" s="121" t="s">
        <v>295</v>
      </c>
      <c r="M84" s="118"/>
      <c r="N84" s="118"/>
      <c r="O84" s="118"/>
      <c r="P84" s="118"/>
      <c r="Q84" s="118"/>
      <c r="R84" s="118"/>
    </row>
    <row r="85" spans="1:18" ht="13.5">
      <c r="A85" s="121"/>
      <c r="B85" s="122"/>
      <c r="C85" s="121"/>
      <c r="D85" s="118"/>
      <c r="E85" s="118"/>
      <c r="F85" s="118"/>
      <c r="G85" s="118"/>
      <c r="H85" s="118"/>
      <c r="I85" s="118"/>
      <c r="J85" s="121"/>
      <c r="K85" s="122" t="s">
        <v>169</v>
      </c>
      <c r="L85" s="121" t="s">
        <v>303</v>
      </c>
      <c r="M85" s="118"/>
      <c r="N85" s="118"/>
      <c r="O85" s="118"/>
      <c r="P85" s="118"/>
      <c r="Q85" s="118"/>
      <c r="R85" s="118"/>
    </row>
    <row r="86" spans="1:18" ht="13.5">
      <c r="A86" s="121"/>
      <c r="B86" s="122"/>
      <c r="C86" s="121"/>
      <c r="D86" s="118"/>
      <c r="E86" s="118"/>
      <c r="F86" s="118"/>
      <c r="G86" s="118"/>
      <c r="H86" s="118"/>
      <c r="I86" s="118"/>
      <c r="J86" s="121"/>
      <c r="K86" s="122" t="s">
        <v>171</v>
      </c>
      <c r="L86" s="121" t="s">
        <v>376</v>
      </c>
      <c r="M86" s="118"/>
      <c r="N86" s="118"/>
      <c r="O86" s="118"/>
      <c r="P86" s="118"/>
      <c r="Q86" s="118"/>
      <c r="R86" s="118"/>
    </row>
    <row r="87" spans="1:18" ht="13.5">
      <c r="A87" s="121"/>
      <c r="B87" s="122"/>
      <c r="C87" s="121"/>
      <c r="D87" s="118"/>
      <c r="E87" s="118"/>
      <c r="F87" s="118"/>
      <c r="G87" s="118"/>
      <c r="H87" s="118"/>
      <c r="I87" s="118"/>
      <c r="J87" s="121"/>
      <c r="K87" s="122" t="s">
        <v>173</v>
      </c>
      <c r="L87" s="121" t="s">
        <v>378</v>
      </c>
      <c r="M87" s="118"/>
      <c r="N87" s="118"/>
      <c r="O87" s="118"/>
      <c r="P87" s="118"/>
      <c r="Q87" s="118"/>
      <c r="R87" s="118"/>
    </row>
    <row r="88" spans="1:18" ht="13.5">
      <c r="A88" s="121"/>
      <c r="B88" s="122"/>
      <c r="C88" s="121"/>
      <c r="D88" s="118"/>
      <c r="E88" s="118"/>
      <c r="F88" s="118"/>
      <c r="G88" s="118"/>
      <c r="H88" s="118"/>
      <c r="I88" s="118"/>
      <c r="J88" s="121"/>
      <c r="K88" s="122" t="s">
        <v>175</v>
      </c>
      <c r="L88" s="121" t="s">
        <v>396</v>
      </c>
      <c r="M88" s="118"/>
      <c r="N88" s="118"/>
      <c r="O88" s="118"/>
      <c r="P88" s="118"/>
      <c r="Q88" s="118"/>
      <c r="R88" s="118"/>
    </row>
    <row r="89" spans="1:18" ht="13.5">
      <c r="A89" s="121"/>
      <c r="B89" s="122"/>
      <c r="C89" s="121"/>
      <c r="D89" s="118"/>
      <c r="E89" s="118"/>
      <c r="F89" s="118"/>
      <c r="G89" s="118"/>
      <c r="H89" s="118"/>
      <c r="I89" s="118"/>
      <c r="J89" s="121"/>
      <c r="K89" s="122" t="s">
        <v>177</v>
      </c>
      <c r="L89" s="121" t="s">
        <v>397</v>
      </c>
      <c r="M89" s="118"/>
      <c r="N89" s="118"/>
      <c r="O89" s="118"/>
      <c r="P89" s="118"/>
      <c r="Q89" s="118"/>
      <c r="R89" s="118"/>
    </row>
    <row r="90" spans="1:18" ht="13.5">
      <c r="A90" s="121"/>
      <c r="B90" s="122"/>
      <c r="C90" s="121"/>
      <c r="D90" s="118"/>
      <c r="E90" s="118"/>
      <c r="F90" s="118"/>
      <c r="G90" s="118"/>
      <c r="H90" s="118"/>
      <c r="I90" s="118"/>
      <c r="J90" s="121"/>
      <c r="K90" s="122" t="s">
        <v>179</v>
      </c>
      <c r="L90" s="121" t="s">
        <v>398</v>
      </c>
      <c r="M90" s="118"/>
      <c r="N90" s="118"/>
      <c r="O90" s="118"/>
      <c r="P90" s="118"/>
      <c r="Q90" s="118"/>
      <c r="R90" s="118"/>
    </row>
    <row r="91" spans="1:18" ht="13.5">
      <c r="A91" s="121"/>
      <c r="B91" s="122"/>
      <c r="C91" s="121"/>
      <c r="D91" s="118"/>
      <c r="E91" s="118"/>
      <c r="F91" s="118"/>
      <c r="G91" s="118"/>
      <c r="H91" s="118"/>
      <c r="I91" s="118"/>
      <c r="J91" s="121"/>
      <c r="K91" s="122" t="s">
        <v>181</v>
      </c>
      <c r="L91" s="121" t="s">
        <v>399</v>
      </c>
      <c r="M91" s="118"/>
      <c r="N91" s="118"/>
      <c r="O91" s="118"/>
      <c r="P91" s="118"/>
      <c r="Q91" s="118"/>
      <c r="R91" s="118"/>
    </row>
    <row r="92" spans="1:18" ht="13.5">
      <c r="A92" s="121"/>
      <c r="B92" s="122"/>
      <c r="C92" s="121"/>
      <c r="D92" s="118"/>
      <c r="E92" s="118"/>
      <c r="F92" s="118"/>
      <c r="G92" s="118"/>
      <c r="H92" s="118"/>
      <c r="I92" s="118"/>
      <c r="J92" s="121"/>
      <c r="K92" s="122" t="s">
        <v>183</v>
      </c>
      <c r="L92" s="121" t="s">
        <v>297</v>
      </c>
      <c r="M92" s="118"/>
      <c r="N92" s="118"/>
      <c r="O92" s="118"/>
      <c r="P92" s="118"/>
      <c r="Q92" s="118"/>
      <c r="R92" s="118"/>
    </row>
    <row r="93" spans="1:18" ht="13.5">
      <c r="A93" s="121"/>
      <c r="B93" s="122"/>
      <c r="C93" s="121"/>
      <c r="D93" s="118"/>
      <c r="E93" s="118"/>
      <c r="F93" s="118"/>
      <c r="G93" s="118"/>
      <c r="H93" s="118"/>
      <c r="I93" s="118"/>
      <c r="J93" s="121"/>
      <c r="K93" s="122" t="s">
        <v>382</v>
      </c>
      <c r="L93" s="121" t="s">
        <v>383</v>
      </c>
      <c r="M93" s="118"/>
      <c r="N93" s="118"/>
      <c r="O93" s="118"/>
      <c r="P93" s="118"/>
      <c r="Q93" s="118"/>
      <c r="R93" s="118"/>
    </row>
    <row r="94" spans="1:18" ht="13.5">
      <c r="A94" s="121"/>
      <c r="B94" s="122"/>
      <c r="C94" s="121"/>
      <c r="D94" s="118"/>
      <c r="E94" s="118"/>
      <c r="F94" s="118"/>
      <c r="G94" s="118"/>
      <c r="H94" s="118"/>
      <c r="I94" s="118"/>
      <c r="J94" s="121"/>
      <c r="K94" s="122" t="s">
        <v>385</v>
      </c>
      <c r="L94" s="121" t="s">
        <v>386</v>
      </c>
      <c r="M94" s="118"/>
      <c r="N94" s="118"/>
      <c r="O94" s="118"/>
      <c r="P94" s="118"/>
      <c r="Q94" s="118"/>
      <c r="R94" s="118"/>
    </row>
    <row r="95" spans="1:18" ht="13.5">
      <c r="A95" s="121"/>
      <c r="B95" s="122"/>
      <c r="C95" s="121"/>
      <c r="D95" s="118"/>
      <c r="E95" s="118"/>
      <c r="F95" s="118"/>
      <c r="G95" s="118"/>
      <c r="H95" s="118"/>
      <c r="I95" s="118"/>
      <c r="J95" s="121"/>
      <c r="K95" s="122" t="s">
        <v>389</v>
      </c>
      <c r="L95" s="121" t="s">
        <v>390</v>
      </c>
      <c r="M95" s="118"/>
      <c r="N95" s="118"/>
      <c r="O95" s="118"/>
      <c r="P95" s="118"/>
      <c r="Q95" s="118"/>
      <c r="R95" s="118"/>
    </row>
    <row r="96" spans="1:18" ht="13.5">
      <c r="A96" s="121"/>
      <c r="B96" s="122"/>
      <c r="C96" s="121"/>
      <c r="D96" s="118"/>
      <c r="E96" s="118"/>
      <c r="F96" s="118"/>
      <c r="G96" s="118"/>
      <c r="H96" s="118"/>
      <c r="I96" s="118"/>
      <c r="J96" s="121"/>
      <c r="K96" s="122" t="s">
        <v>187</v>
      </c>
      <c r="L96" s="121" t="s">
        <v>305</v>
      </c>
      <c r="M96" s="118"/>
      <c r="N96" s="118"/>
      <c r="O96" s="118"/>
      <c r="P96" s="118"/>
      <c r="Q96" s="118"/>
      <c r="R96" s="118"/>
    </row>
    <row r="97" spans="1:18" ht="13.5">
      <c r="A97" s="121"/>
      <c r="B97" s="122"/>
      <c r="C97" s="121"/>
      <c r="D97" s="118"/>
      <c r="E97" s="118"/>
      <c r="F97" s="118"/>
      <c r="G97" s="118"/>
      <c r="H97" s="118"/>
      <c r="I97" s="118"/>
      <c r="J97" s="124" t="s">
        <v>400</v>
      </c>
      <c r="K97" s="125" t="s">
        <v>258</v>
      </c>
      <c r="L97" s="124" t="s">
        <v>401</v>
      </c>
      <c r="M97" s="118"/>
      <c r="N97" s="118"/>
      <c r="O97" s="118"/>
      <c r="P97" s="118"/>
      <c r="Q97" s="118"/>
      <c r="R97" s="118"/>
    </row>
    <row r="98" spans="1:18" ht="13.5">
      <c r="A98" s="121"/>
      <c r="B98" s="122"/>
      <c r="C98" s="121"/>
      <c r="D98" s="118"/>
      <c r="E98" s="118"/>
      <c r="F98" s="118"/>
      <c r="G98" s="118"/>
      <c r="H98" s="118"/>
      <c r="I98" s="118"/>
      <c r="J98" s="121"/>
      <c r="K98" s="122" t="s">
        <v>163</v>
      </c>
      <c r="L98" s="121" t="s">
        <v>402</v>
      </c>
      <c r="M98" s="118"/>
      <c r="N98" s="118"/>
      <c r="O98" s="118"/>
      <c r="P98" s="118"/>
      <c r="Q98" s="118"/>
      <c r="R98" s="118"/>
    </row>
    <row r="99" spans="1:18" ht="13.5">
      <c r="A99" s="121"/>
      <c r="B99" s="122"/>
      <c r="C99" s="121"/>
      <c r="D99" s="118"/>
      <c r="E99" s="118"/>
      <c r="F99" s="118"/>
      <c r="G99" s="118"/>
      <c r="H99" s="118"/>
      <c r="I99" s="118"/>
      <c r="J99" s="121"/>
      <c r="K99" s="122" t="s">
        <v>187</v>
      </c>
      <c r="L99" s="121" t="s">
        <v>330</v>
      </c>
      <c r="M99" s="118"/>
      <c r="N99" s="118"/>
      <c r="O99" s="118"/>
      <c r="P99" s="118"/>
      <c r="Q99" s="118"/>
      <c r="R99" s="118"/>
    </row>
    <row r="100" spans="1:18" ht="13.5">
      <c r="A100" s="121"/>
      <c r="B100" s="122"/>
      <c r="C100" s="121"/>
      <c r="D100" s="118"/>
      <c r="E100" s="118"/>
      <c r="F100" s="118"/>
      <c r="G100" s="118"/>
      <c r="H100" s="118"/>
      <c r="I100" s="118"/>
      <c r="J100" s="124" t="s">
        <v>403</v>
      </c>
      <c r="K100" s="125" t="s">
        <v>258</v>
      </c>
      <c r="L100" s="124" t="s">
        <v>325</v>
      </c>
      <c r="M100" s="118"/>
      <c r="N100" s="118"/>
      <c r="O100" s="118"/>
      <c r="P100" s="118"/>
      <c r="Q100" s="118"/>
      <c r="R100" s="118"/>
    </row>
    <row r="101" spans="1:18" ht="13.5">
      <c r="A101" s="121"/>
      <c r="B101" s="122"/>
      <c r="C101" s="121"/>
      <c r="D101" s="118"/>
      <c r="E101" s="118"/>
      <c r="F101" s="118"/>
      <c r="G101" s="118"/>
      <c r="H101" s="118"/>
      <c r="I101" s="118"/>
      <c r="J101" s="121"/>
      <c r="K101" s="122" t="s">
        <v>163</v>
      </c>
      <c r="L101" s="121" t="s">
        <v>402</v>
      </c>
      <c r="M101" s="118"/>
      <c r="N101" s="118"/>
      <c r="O101" s="118"/>
      <c r="P101" s="118"/>
      <c r="Q101" s="118"/>
      <c r="R101" s="118"/>
    </row>
    <row r="102" spans="1:18" ht="13.5">
      <c r="A102" s="121"/>
      <c r="B102" s="122"/>
      <c r="C102" s="121"/>
      <c r="D102" s="118"/>
      <c r="E102" s="118"/>
      <c r="F102" s="118"/>
      <c r="G102" s="118"/>
      <c r="H102" s="118"/>
      <c r="I102" s="118"/>
      <c r="J102" s="121"/>
      <c r="K102" s="122" t="s">
        <v>167</v>
      </c>
      <c r="L102" s="121" t="s">
        <v>404</v>
      </c>
      <c r="M102" s="118"/>
      <c r="N102" s="118"/>
      <c r="O102" s="118"/>
      <c r="P102" s="118"/>
      <c r="Q102" s="118"/>
      <c r="R102" s="118"/>
    </row>
    <row r="103" spans="1:18" ht="13.5">
      <c r="A103" s="121"/>
      <c r="B103" s="122"/>
      <c r="C103" s="121"/>
      <c r="D103" s="118"/>
      <c r="E103" s="118"/>
      <c r="F103" s="118"/>
      <c r="G103" s="118"/>
      <c r="H103" s="118"/>
      <c r="I103" s="118"/>
      <c r="J103" s="121"/>
      <c r="K103" s="122" t="s">
        <v>192</v>
      </c>
      <c r="L103" s="121" t="s">
        <v>326</v>
      </c>
      <c r="M103" s="118"/>
      <c r="N103" s="118"/>
      <c r="O103" s="118"/>
      <c r="P103" s="118"/>
      <c r="Q103" s="118"/>
      <c r="R103" s="118"/>
    </row>
    <row r="104" spans="1:18" ht="13.5">
      <c r="A104" s="121"/>
      <c r="B104" s="122"/>
      <c r="C104" s="121"/>
      <c r="D104" s="118"/>
      <c r="E104" s="118"/>
      <c r="F104" s="118"/>
      <c r="G104" s="118"/>
      <c r="H104" s="118"/>
      <c r="I104" s="118"/>
      <c r="J104" s="121"/>
      <c r="K104" s="122" t="s">
        <v>194</v>
      </c>
      <c r="L104" s="121" t="s">
        <v>328</v>
      </c>
      <c r="M104" s="118"/>
      <c r="N104" s="118"/>
      <c r="O104" s="118"/>
      <c r="P104" s="118"/>
      <c r="Q104" s="118"/>
      <c r="R104" s="118"/>
    </row>
    <row r="105" spans="1:18" ht="13.5">
      <c r="A105" s="121"/>
      <c r="B105" s="122"/>
      <c r="C105" s="121"/>
      <c r="D105" s="118"/>
      <c r="E105" s="118"/>
      <c r="F105" s="118"/>
      <c r="G105" s="118"/>
      <c r="H105" s="118"/>
      <c r="I105" s="118"/>
      <c r="J105" s="121"/>
      <c r="K105" s="122" t="s">
        <v>187</v>
      </c>
      <c r="L105" s="121" t="s">
        <v>330</v>
      </c>
      <c r="M105" s="118"/>
      <c r="N105" s="118"/>
      <c r="O105" s="118"/>
      <c r="P105" s="118"/>
      <c r="Q105" s="118"/>
      <c r="R105" s="118"/>
    </row>
    <row r="106" spans="1:18" ht="13.5">
      <c r="A106" s="121"/>
      <c r="B106" s="122"/>
      <c r="C106" s="121"/>
      <c r="D106" s="118"/>
      <c r="E106" s="118"/>
      <c r="F106" s="118"/>
      <c r="G106" s="118"/>
      <c r="H106" s="118"/>
      <c r="I106" s="118"/>
      <c r="J106" s="124" t="s">
        <v>405</v>
      </c>
      <c r="K106" s="125" t="s">
        <v>258</v>
      </c>
      <c r="L106" s="124" t="s">
        <v>350</v>
      </c>
      <c r="M106" s="118"/>
      <c r="N106" s="118"/>
      <c r="O106" s="118"/>
      <c r="P106" s="118"/>
      <c r="Q106" s="118"/>
      <c r="R106" s="118"/>
    </row>
    <row r="107" spans="1:18" ht="13.5">
      <c r="A107" s="121"/>
      <c r="B107" s="122"/>
      <c r="C107" s="121"/>
      <c r="D107" s="118"/>
      <c r="E107" s="118"/>
      <c r="F107" s="118"/>
      <c r="G107" s="118"/>
      <c r="H107" s="118"/>
      <c r="I107" s="118"/>
      <c r="J107" s="121"/>
      <c r="K107" s="122" t="s">
        <v>165</v>
      </c>
      <c r="L107" s="121" t="s">
        <v>352</v>
      </c>
      <c r="M107" s="118"/>
      <c r="N107" s="118"/>
      <c r="O107" s="118"/>
      <c r="P107" s="118"/>
      <c r="Q107" s="118"/>
      <c r="R107" s="118"/>
    </row>
    <row r="108" spans="1:18" ht="13.5">
      <c r="A108" s="121"/>
      <c r="B108" s="122"/>
      <c r="C108" s="121"/>
      <c r="D108" s="118"/>
      <c r="E108" s="118"/>
      <c r="F108" s="118"/>
      <c r="G108" s="118"/>
      <c r="H108" s="118"/>
      <c r="I108" s="118"/>
      <c r="J108" s="121"/>
      <c r="K108" s="122" t="s">
        <v>167</v>
      </c>
      <c r="L108" s="121" t="s">
        <v>353</v>
      </c>
      <c r="M108" s="118"/>
      <c r="N108" s="118"/>
      <c r="O108" s="118"/>
      <c r="P108" s="118"/>
      <c r="Q108" s="118"/>
      <c r="R108" s="118"/>
    </row>
    <row r="109" spans="1:18" ht="13.5">
      <c r="A109" s="121"/>
      <c r="B109" s="122"/>
      <c r="C109" s="121"/>
      <c r="D109" s="118"/>
      <c r="E109" s="118"/>
      <c r="F109" s="118"/>
      <c r="G109" s="118"/>
      <c r="H109" s="118"/>
      <c r="I109" s="118"/>
      <c r="J109" s="124" t="s">
        <v>406</v>
      </c>
      <c r="K109" s="125" t="s">
        <v>258</v>
      </c>
      <c r="L109" s="124" t="s">
        <v>388</v>
      </c>
      <c r="M109" s="118"/>
      <c r="N109" s="118"/>
      <c r="O109" s="118"/>
      <c r="P109" s="118"/>
      <c r="Q109" s="118"/>
      <c r="R109" s="118"/>
    </row>
    <row r="110" spans="1:18" ht="13.5">
      <c r="A110" s="121"/>
      <c r="B110" s="122"/>
      <c r="C110" s="121"/>
      <c r="D110" s="118"/>
      <c r="E110" s="118"/>
      <c r="F110" s="118"/>
      <c r="G110" s="118"/>
      <c r="H110" s="118"/>
      <c r="I110" s="118"/>
      <c r="J110" s="121"/>
      <c r="K110" s="122" t="s">
        <v>169</v>
      </c>
      <c r="L110" s="121" t="s">
        <v>391</v>
      </c>
      <c r="M110" s="118"/>
      <c r="N110" s="118"/>
      <c r="O110" s="118"/>
      <c r="P110" s="118"/>
      <c r="Q110" s="118"/>
      <c r="R110" s="118"/>
    </row>
    <row r="111" spans="1:18" ht="13.5">
      <c r="A111" s="121"/>
      <c r="B111" s="122"/>
      <c r="C111" s="121"/>
      <c r="D111" s="118"/>
      <c r="E111" s="118"/>
      <c r="F111" s="118"/>
      <c r="G111" s="118"/>
      <c r="H111" s="118"/>
      <c r="I111" s="118"/>
      <c r="J111" s="121"/>
      <c r="K111" s="122" t="s">
        <v>171</v>
      </c>
      <c r="L111" s="121" t="s">
        <v>393</v>
      </c>
      <c r="M111" s="118"/>
      <c r="N111" s="118"/>
      <c r="O111" s="118"/>
      <c r="P111" s="118"/>
      <c r="Q111" s="118"/>
      <c r="R111" s="118"/>
    </row>
    <row r="112" spans="1:18" ht="13.5">
      <c r="A112" s="121"/>
      <c r="B112" s="122"/>
      <c r="C112" s="121"/>
      <c r="D112" s="118"/>
      <c r="E112" s="118"/>
      <c r="F112" s="118"/>
      <c r="G112" s="118"/>
      <c r="H112" s="118"/>
      <c r="I112" s="118"/>
      <c r="J112" s="121"/>
      <c r="K112" s="122" t="s">
        <v>173</v>
      </c>
      <c r="L112" s="121" t="s">
        <v>395</v>
      </c>
      <c r="M112" s="118"/>
      <c r="N112" s="118"/>
      <c r="O112" s="118"/>
      <c r="P112" s="118"/>
      <c r="Q112" s="118"/>
      <c r="R112" s="118"/>
    </row>
    <row r="113" spans="1:18" ht="13.5">
      <c r="A113" s="121"/>
      <c r="B113" s="122"/>
      <c r="C113" s="121"/>
      <c r="D113" s="118"/>
      <c r="E113" s="118"/>
      <c r="F113" s="118"/>
      <c r="G113" s="118"/>
      <c r="H113" s="118"/>
      <c r="I113" s="118"/>
      <c r="J113" s="121"/>
      <c r="K113" s="122" t="s">
        <v>187</v>
      </c>
      <c r="L113" s="121" t="s">
        <v>388</v>
      </c>
      <c r="M113" s="118"/>
      <c r="N113" s="118"/>
      <c r="O113" s="118"/>
      <c r="P113" s="118"/>
      <c r="Q113" s="118"/>
      <c r="R113" s="118"/>
    </row>
    <row r="114" spans="1:18" ht="14.25" customHeight="1">
      <c r="A114" s="123" t="s">
        <v>39</v>
      </c>
      <c r="B114" s="123"/>
      <c r="C114" s="123"/>
      <c r="D114" s="17">
        <v>614.42</v>
      </c>
      <c r="E114" s="17">
        <v>481.34</v>
      </c>
      <c r="F114" s="17">
        <v>133.08</v>
      </c>
      <c r="G114" s="17"/>
      <c r="H114" s="17"/>
      <c r="I114" s="17"/>
      <c r="J114" s="123" t="s">
        <v>39</v>
      </c>
      <c r="K114" s="123"/>
      <c r="L114" s="123"/>
      <c r="M114" s="17">
        <v>614.42</v>
      </c>
      <c r="N114" s="17">
        <v>481.34</v>
      </c>
      <c r="O114" s="17">
        <v>133.08</v>
      </c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47" bottom="0.43000000000000005" header="0.39" footer="0.31"/>
  <pageSetup errors="blank" fitToHeight="100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L23" sqref="L22:L23"/>
    </sheetView>
  </sheetViews>
  <sheetFormatPr defaultColWidth="10.28125" defaultRowHeight="12.75"/>
  <cols>
    <col min="1" max="1" width="35.8515625" style="93" customWidth="1"/>
    <col min="2" max="2" width="24.28125" style="93" customWidth="1"/>
    <col min="3" max="3" width="24.421875" style="93" customWidth="1"/>
    <col min="4" max="4" width="28.421875" style="93" customWidth="1"/>
    <col min="5" max="5" width="31.7109375" style="93" customWidth="1"/>
    <col min="6" max="8" width="13.28125" style="93" customWidth="1"/>
    <col min="9" max="16384" width="10.28125" style="93" customWidth="1"/>
  </cols>
  <sheetData>
    <row r="1" spans="1:8" ht="39.75" customHeight="1">
      <c r="A1" s="94" t="s">
        <v>407</v>
      </c>
      <c r="B1" s="94"/>
      <c r="C1" s="94"/>
      <c r="D1" s="94"/>
      <c r="E1" s="94"/>
      <c r="F1" s="95"/>
      <c r="G1" s="95"/>
      <c r="H1" s="95"/>
    </row>
    <row r="2" spans="1:5" s="92" customFormat="1" ht="28.5" customHeight="1">
      <c r="A2" s="96" t="s">
        <v>408</v>
      </c>
      <c r="B2" s="96"/>
      <c r="C2" s="96"/>
      <c r="D2" s="96"/>
      <c r="E2" s="97" t="s">
        <v>41</v>
      </c>
    </row>
    <row r="3" spans="1:5" ht="30" customHeight="1">
      <c r="A3" s="98" t="s">
        <v>409</v>
      </c>
      <c r="B3" s="98" t="s">
        <v>410</v>
      </c>
      <c r="C3" s="98" t="s">
        <v>411</v>
      </c>
      <c r="D3" s="99" t="s">
        <v>412</v>
      </c>
      <c r="E3" s="99"/>
    </row>
    <row r="4" spans="1:5" ht="30" customHeight="1">
      <c r="A4" s="100"/>
      <c r="B4" s="100"/>
      <c r="C4" s="100"/>
      <c r="D4" s="101" t="s">
        <v>413</v>
      </c>
      <c r="E4" s="101" t="s">
        <v>414</v>
      </c>
    </row>
    <row r="5" spans="1:5" ht="30" customHeight="1">
      <c r="A5" s="102" t="s">
        <v>66</v>
      </c>
      <c r="B5" s="102">
        <v>14.92</v>
      </c>
      <c r="C5" s="102">
        <v>15.93</v>
      </c>
      <c r="D5" s="102">
        <f aca="true" t="shared" si="0" ref="D5:D10">B5-C5</f>
        <v>-1.0099999999999998</v>
      </c>
      <c r="E5" s="103">
        <f aca="true" t="shared" si="1" ref="E5:E10">D5/C5</f>
        <v>-0.06340238543628372</v>
      </c>
    </row>
    <row r="6" spans="1:5" ht="30" customHeight="1">
      <c r="A6" s="104" t="s">
        <v>415</v>
      </c>
      <c r="B6" s="102">
        <v>0</v>
      </c>
      <c r="C6" s="102">
        <v>0</v>
      </c>
      <c r="D6" s="102">
        <f t="shared" si="0"/>
        <v>0</v>
      </c>
      <c r="E6" s="103">
        <v>0</v>
      </c>
    </row>
    <row r="7" spans="1:5" ht="30" customHeight="1">
      <c r="A7" s="104" t="s">
        <v>416</v>
      </c>
      <c r="B7" s="102">
        <v>9</v>
      </c>
      <c r="C7" s="102">
        <v>10</v>
      </c>
      <c r="D7" s="102">
        <f t="shared" si="0"/>
        <v>-1</v>
      </c>
      <c r="E7" s="103">
        <f t="shared" si="1"/>
        <v>-0.1</v>
      </c>
    </row>
    <row r="8" spans="1:5" ht="30" customHeight="1">
      <c r="A8" s="104" t="s">
        <v>417</v>
      </c>
      <c r="B8" s="102">
        <f>B9+B10</f>
        <v>5.92</v>
      </c>
      <c r="C8" s="102">
        <f>C9+C10</f>
        <v>5.93</v>
      </c>
      <c r="D8" s="102">
        <f t="shared" si="0"/>
        <v>-0.009999999999999787</v>
      </c>
      <c r="E8" s="103">
        <f t="shared" si="1"/>
        <v>-0.0016863406408094076</v>
      </c>
    </row>
    <row r="9" spans="1:5" ht="30" customHeight="1">
      <c r="A9" s="104" t="s">
        <v>418</v>
      </c>
      <c r="B9" s="102">
        <v>0</v>
      </c>
      <c r="C9" s="102">
        <v>0</v>
      </c>
      <c r="D9" s="102">
        <f t="shared" si="0"/>
        <v>0</v>
      </c>
      <c r="E9" s="103">
        <v>0</v>
      </c>
    </row>
    <row r="10" spans="1:5" ht="30" customHeight="1">
      <c r="A10" s="104" t="s">
        <v>419</v>
      </c>
      <c r="B10" s="102">
        <v>5.92</v>
      </c>
      <c r="C10" s="102">
        <v>5.93</v>
      </c>
      <c r="D10" s="102">
        <f t="shared" si="0"/>
        <v>-0.009999999999999787</v>
      </c>
      <c r="E10" s="103">
        <f t="shared" si="1"/>
        <v>-0.0016863406408094076</v>
      </c>
    </row>
    <row r="11" spans="1:5" ht="132" customHeight="1">
      <c r="A11" s="105" t="s">
        <v>420</v>
      </c>
      <c r="B11" s="105"/>
      <c r="C11" s="105"/>
      <c r="D11" s="105"/>
      <c r="E11" s="105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洱源财政(章)</cp:lastModifiedBy>
  <dcterms:created xsi:type="dcterms:W3CDTF">2020-01-11T06:24:04Z</dcterms:created>
  <dcterms:modified xsi:type="dcterms:W3CDTF">2024-03-12T00:58:57Z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