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10905" tabRatio="633" firstSheet="6" activeTab="8"/>
  </bookViews>
  <sheets>
    <sheet name="表1部门财务收支总体情况表" sheetId="1" r:id="rId1"/>
    <sheet name="表2部门收入总体情况表" sheetId="2" r:id="rId2"/>
    <sheet name="表3部门支出总体情况表" sheetId="3" r:id="rId3"/>
    <sheet name="表4部门财政拨款收支总体情况表" sheetId="4" r:id="rId4"/>
    <sheet name="表5部门一般公共预算本级财力安排支出情况表" sheetId="5" r:id="rId5"/>
    <sheet name="表6部门基本支出情况表" sheetId="6" r:id="rId6"/>
    <sheet name="表7部门政府性基金预算支出情况表" sheetId="7" r:id="rId7"/>
    <sheet name="表8财政拨款支出明细表（按经济科目分类）" sheetId="8" r:id="rId8"/>
    <sheet name="表9部门一般公共预算“三公”经费支出情况表" sheetId="9" r:id="rId9"/>
    <sheet name="表10部门整体支出绩效目标表" sheetId="10" r:id="rId10"/>
    <sheet name="表11本级项目支出绩效目标表（本次下达） " sheetId="11" r:id="rId11"/>
    <sheet name="表12本级项目支出绩效目标表（另文下达）" sheetId="12" r:id="rId12"/>
    <sheet name="表13州对下转移支付绩效目标表" sheetId="13" r:id="rId13"/>
    <sheet name="表14政府采购情况表" sheetId="14" r:id="rId14"/>
  </sheets>
  <definedNames>
    <definedName name="_xlfn.IFERROR" hidden="1">#NAME?</definedName>
    <definedName name="_xlfn.SUMIFS" hidden="1">#NAME?</definedName>
    <definedName name="_xlnm.Print_Titles" localSheetId="3">'表4部门财政拨款收支总体情况表'!$1:$6</definedName>
    <definedName name="_xlnm.Print_Titles" localSheetId="4">'表5部门一般公共预算本级财力安排支出情况表'!$1:$2</definedName>
    <definedName name="_xlnm.Print_Titles" localSheetId="5">'表6部门基本支出情况表'!$1:$7</definedName>
    <definedName name="_xlnm.Print_Titles" localSheetId="6">'表7部门政府性基金预算支出情况表'!$1:$1</definedName>
    <definedName name="_xlnm.Print_Titles" localSheetId="7">'表8财政拨款支出明细表（按经济科目分类）'!$1:$6</definedName>
  </definedNames>
  <calcPr fullCalcOnLoad="1"/>
</workbook>
</file>

<file path=xl/sharedStrings.xml><?xml version="1.0" encoding="utf-8"?>
<sst xmlns="http://schemas.openxmlformats.org/spreadsheetml/2006/main" count="977" uniqueCount="487">
  <si>
    <t>表1  部门财务收支总体情况表</t>
  </si>
  <si>
    <t>单位名称：洱源县自然资源局</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</si>
  <si>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</si>
  <si>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</si>
  <si>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</si>
  <si>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</si>
  <si>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</si>
  <si>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</si>
  <si>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</si>
  <si>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</si>
  <si>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</si>
  <si>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</si>
  <si>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</si>
  <si>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</si>
  <si>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</si>
  <si>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</si>
  <si>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</si>
  <si>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</si>
  <si>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</si>
  <si>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</si>
  <si>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</si>
  <si>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</si>
  <si>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</si>
  <si>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</si>
  <si>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</si>
  <si>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</si>
  <si>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</si>
  <si>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</si>
  <si>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</si>
  <si>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</si>
  <si>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</si>
  <si>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</si>
  <si>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</si>
  <si>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</si>
  <si>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</si>
  <si>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</si>
  <si>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</si>
  <si>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</si>
  <si>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</si>
  <si>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</si>
  <si>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表2  部门收入总体情况表</t>
  </si>
  <si>
    <t>单位：万元</t>
  </si>
  <si>
    <t>表3  部门支出总体情况表</t>
  </si>
  <si>
    <t>十四、资源勘探信息等支出</t>
  </si>
  <si>
    <t>表4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</si>
  <si>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</si>
  <si>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</si>
  <si>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</si>
  <si>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</si>
  <si>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</si>
  <si>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</si>
  <si>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</si>
  <si>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</si>
  <si>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</si>
  <si>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</si>
  <si>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</si>
  <si>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</si>
  <si>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表5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</si>
  <si>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</si>
  <si>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</si>
  <si>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</si>
  <si>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</si>
  <si>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</si>
  <si>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</si>
  <si>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</si>
  <si>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</si>
  <si>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</si>
  <si>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</si>
  <si>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</si>
  <si>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</si>
  <si>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</si>
  <si>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</si>
  <si>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</si>
  <si>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</si>
  <si>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</si>
  <si>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</si>
  <si>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</si>
  <si>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</si>
  <si>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</si>
  <si>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</si>
  <si>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</si>
  <si>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</si>
  <si>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</si>
  <si>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</si>
  <si>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</si>
  <si>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</si>
  <si>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</si>
  <si>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</si>
  <si>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</si>
  <si>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</si>
  <si>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</si>
  <si>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</si>
  <si>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</si>
  <si>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</si>
  <si>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</si>
  <si>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</si>
  <si>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</si>
  <si>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</si>
  <si>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</si>
  <si>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</si>
  <si>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</si>
  <si>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</si>
  <si>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</si>
  <si>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</si>
  <si>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</si>
  <si>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</si>
  <si>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</si>
  <si>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</si>
  <si>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</si>
  <si>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</si>
  <si>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行政单位离退休</t>
  </si>
  <si>
    <t>机关事业单位基本养老保险缴费支出</t>
  </si>
  <si>
    <t>行政单位医疗</t>
  </si>
  <si>
    <t>公务员医疗补助</t>
  </si>
  <si>
    <t>行政运行</t>
  </si>
  <si>
    <t>一般行政管理事务</t>
  </si>
  <si>
    <t>其他自然资源事务支出</t>
  </si>
  <si>
    <t>表6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</si>
  <si>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</si>
  <si>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</si>
  <si>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</si>
  <si>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</si>
  <si>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</si>
  <si>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</si>
  <si>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</si>
  <si>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</si>
  <si>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</si>
  <si>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</si>
  <si>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</si>
  <si>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</si>
  <si>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</si>
  <si>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</si>
  <si>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</si>
  <si>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</si>
  <si>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</si>
  <si>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</si>
  <si>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</si>
  <si>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t>
  </si>
  <si>
    <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</si>
  <si>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</si>
  <si>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</si>
  <si>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</si>
  <si>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</si>
  <si>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</si>
  <si>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</si>
  <si>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</si>
  <si>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</si>
  <si>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</si>
  <si>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</si>
  <si>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</si>
  <si>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</si>
  <si>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</si>
  <si>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</si>
  <si>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</si>
  <si>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</si>
  <si>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</si>
  <si>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</si>
  <si>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</si>
  <si>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</si>
  <si>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</si>
  <si>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</si>
  <si>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</si>
  <si>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</si>
  <si>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</si>
  <si>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</si>
  <si>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</si>
  <si>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</si>
  <si>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</si>
  <si>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</si>
  <si>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</si>
  <si>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</si>
  <si>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</si>
  <si>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</si>
  <si>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</si>
  <si>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</si>
  <si>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</si>
  <si>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</si>
  <si>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</si>
  <si>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</si>
  <si>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</si>
  <si>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</si>
  <si>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</si>
  <si>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</si>
  <si>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</si>
  <si>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</si>
  <si>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</si>
  <si>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</si>
  <si>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</si>
  <si>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</si>
  <si>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</si>
  <si>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</si>
  <si>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</si>
  <si>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</si>
  <si>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</si>
  <si>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</si>
  <si>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</si>
  <si>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</si>
  <si>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</si>
  <si>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</si>
  <si>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</si>
  <si>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</si>
  <si>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</si>
  <si>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</si>
  <si>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</si>
  <si>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</si>
  <si>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</si>
  <si>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</si>
  <si>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</si>
  <si>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</si>
  <si>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</si>
  <si>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</si>
  <si>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</si>
  <si>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</si>
  <si>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</si>
  <si>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</si>
  <si>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</si>
  <si>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</si>
  <si>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</si>
  <si>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</si>
  <si>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</si>
  <si>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</si>
  <si>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</si>
  <si>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</si>
  <si>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表7  部门政府性基金预算支出情况表</t>
  </si>
  <si>
    <t>单位名称、功能科目</t>
  </si>
  <si>
    <t>政府性基金预算支出</t>
  </si>
  <si>
    <t>无</t>
  </si>
  <si>
    <t>表8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</si>
  <si>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</si>
  <si>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</si>
  <si>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</si>
  <si>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</si>
  <si>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</si>
  <si>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</si>
  <si>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</si>
  <si>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</si>
  <si>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</si>
  <si>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</si>
  <si>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</si>
  <si>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</si>
  <si>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</si>
  <si>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</si>
  <si>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</si>
  <si>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</si>
  <si>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</si>
  <si>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</si>
  <si>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</si>
  <si>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</si>
  <si>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</si>
  <si>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</si>
  <si>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</si>
  <si>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</si>
  <si>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</si>
  <si>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</si>
  <si>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</si>
  <si>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</si>
  <si>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</si>
  <si>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</si>
  <si>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</si>
  <si>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</si>
  <si>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</si>
  <si>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</si>
  <si>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</si>
  <si>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</si>
  <si>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</si>
  <si>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</si>
  <si>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</si>
  <si>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</si>
  <si>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</si>
  <si>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</si>
  <si>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</si>
  <si>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</si>
  <si>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</si>
  <si>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</si>
  <si>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</si>
  <si>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</si>
  <si>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</si>
  <si>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</si>
  <si>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</si>
  <si>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</si>
  <si>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</si>
  <si>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</si>
  <si>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</si>
  <si>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</si>
  <si>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</si>
  <si>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</si>
  <si>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</si>
  <si>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</si>
  <si>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</si>
  <si>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</si>
  <si>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</si>
  <si>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</si>
  <si>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</si>
  <si>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</si>
  <si>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</si>
  <si>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</si>
  <si>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</si>
  <si>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</si>
  <si>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</si>
  <si>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</si>
  <si>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</si>
  <si>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</si>
  <si>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</si>
  <si>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</si>
  <si>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</si>
  <si>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</si>
  <si>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</si>
  <si>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</si>
  <si>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</si>
  <si>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</si>
  <si>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</si>
  <si>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</si>
  <si>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</si>
  <si>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</si>
  <si>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</si>
  <si>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</si>
  <si>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</si>
  <si>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</si>
  <si>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</si>
  <si>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</si>
  <si>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</si>
  <si>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</si>
  <si>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</si>
  <si>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</si>
  <si>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</si>
  <si>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</si>
  <si>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</si>
  <si>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</si>
  <si>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</si>
  <si>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</si>
  <si>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</si>
  <si>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</si>
  <si>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</si>
  <si>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</si>
  <si>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</si>
  <si>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</si>
  <si>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</si>
  <si>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</si>
  <si>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</si>
  <si>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</si>
  <si>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</si>
  <si>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</si>
  <si>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</si>
  <si>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</si>
  <si>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</si>
  <si>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</si>
  <si>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</si>
  <si>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</si>
  <si>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</si>
  <si>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</si>
  <si>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</si>
  <si>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</si>
  <si>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</si>
  <si>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</si>
  <si>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</si>
  <si>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</si>
  <si>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</si>
  <si>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</si>
  <si>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</si>
  <si>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</si>
  <si>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</si>
  <si>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</si>
  <si>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</si>
  <si>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</si>
  <si>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</si>
  <si>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</si>
  <si>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</si>
  <si>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</si>
  <si>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</si>
  <si>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</si>
  <si>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</si>
  <si>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</si>
  <si>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</si>
  <si>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</si>
  <si>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</si>
  <si>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</si>
  <si>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</si>
  <si>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</si>
  <si>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</si>
  <si>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</si>
  <si>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</si>
  <si>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</si>
  <si>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表9   部门一般公共预算“三公”经费支出情况表</t>
  </si>
  <si>
    <t>项目</t>
  </si>
  <si>
    <t>本年年初预算数(2020年)</t>
  </si>
  <si>
    <t>上年年初预算数
（2019年）</t>
  </si>
  <si>
    <t>本年预算比上年增减情况</t>
  </si>
  <si>
    <t>增减额</t>
  </si>
  <si>
    <t>增减幅度</t>
  </si>
  <si>
    <t>1.因公出国（境）费</t>
  </si>
  <si>
    <t>2.公务接待费</t>
  </si>
  <si>
    <t>3.公务用车购置及运行</t>
  </si>
  <si>
    <t>其中：（1）公务用车购置费</t>
  </si>
  <si>
    <t xml:space="preserve">      （2）公务用车运行费</t>
  </si>
  <si>
    <t>表10    部门整体支出绩效目标表</t>
  </si>
  <si>
    <t>（2020年度）</t>
  </si>
  <si>
    <t>部门名称</t>
  </si>
  <si>
    <t>洱源县自然资源局</t>
  </si>
  <si>
    <t>部门总体目标</t>
  </si>
  <si>
    <t>部门职责</t>
  </si>
  <si>
    <r>
      <t xml:space="preserve">  </t>
    </r>
    <r>
      <rPr>
        <sz val="11"/>
        <color indexed="8"/>
        <rFont val="宋体"/>
        <family val="0"/>
      </rPr>
      <t xml:space="preserve"> </t>
    </r>
    <r>
      <rPr>
        <sz val="11"/>
        <color indexed="8"/>
        <rFont val="宋体"/>
        <family val="0"/>
      </rPr>
      <t xml:space="preserve"> 履行全县全民所有土地、矿产、水等自然资源所有者职责和所有国土空间用途管制职责。主要承担自然资源调查监测评价、统一确权登记工作和不动产登记工作、全县自然资源资产有偿使用工作、全县自然资源的合理开发利用工作、建立全县国土空间规划体系并监督实施、统筹全县国土空间生态修复、监督检查管理全县地质环境保护工作、矿产资源管理工作、测绘地理信息管理工作等责任，配合做好全县招商引资工作，落实最严格的耕地保护制度，推动自然资源领域人才和科技发展。</t>
    </r>
  </si>
  <si>
    <t>总体绩效目标（2020-2022年期间）</t>
  </si>
  <si>
    <t xml:space="preserve">   全面完成洱海流域关闭退出非煤矿山地质环境恢复治理任务并验收合格，建立并完善国土空间规划体系建设任务，积极做好地质灾害排查及防治工作，严格执行降费减负政策，落实最严格的耕地保护制度，完成建设用地增减挂钩项目工作以及用地报批任务，认真配合做好招商引资工作，为我县经济发展作出应有的贡献。</t>
  </si>
  <si>
    <t>部门年度重点工作任务</t>
  </si>
  <si>
    <t>任务名称</t>
  </si>
  <si>
    <t>主要内容</t>
  </si>
  <si>
    <t>申报金额（万元）</t>
  </si>
  <si>
    <t>总额</t>
  </si>
  <si>
    <t>其他资金</t>
  </si>
  <si>
    <t>洱海流域关闭退出非煤矿山地质环境恢复治理工作</t>
  </si>
  <si>
    <t>对洱海流域范围内的29座非煤矿山实施永久关停，开展以削坡分台、拦挡工程、植被恢复治理为主的矿山地质环境治理，同时开展地质灾害隐患治理工程。</t>
  </si>
  <si>
    <t>20000.00</t>
  </si>
  <si>
    <t>0.00</t>
  </si>
  <si>
    <t>右所等2个镇乡腊坪等4个村城乡建设用地增减挂钩工作</t>
  </si>
  <si>
    <t>对项目区土地进行平整，生产路建设，新建水池、水窖等基础设施。</t>
  </si>
  <si>
    <t>502.50</t>
  </si>
  <si>
    <t>茈碧湖镇中炼村赵天子沟泥石流地质灾害治理工作</t>
  </si>
  <si>
    <t>对西沟及东沟进行拦渣坝、谷坊坝、停淤场、固床坝、排洪沟、道路桥及固沙林等工程实施治理建设。</t>
  </si>
  <si>
    <t>2000.00</t>
  </si>
  <si>
    <t>洱源县永久基本农田储备区划定工作</t>
  </si>
  <si>
    <t>落实永久基本农田储备区地块，健全相关图表册，建立永乐基本农田储备区数据库，统计汇总多媒体资料。</t>
  </si>
  <si>
    <t>50.00</t>
  </si>
  <si>
    <t>洱源县国土空间规划编制工作</t>
  </si>
  <si>
    <t>规划成果包括规划文本、规划图件和规划附件、数据库等。</t>
  </si>
  <si>
    <t>360.00</t>
  </si>
  <si>
    <t>年度绩效目标</t>
  </si>
  <si>
    <t xml:space="preserve">    完成洱源县国土空间规划编制工作、茈碧湖镇中炼村赵天子沟泥石流地质灾害治理工作、右所等2个镇乡腊坪等4个村城乡建设用地增减挂钩工作、洱海流域关闭退出非煤矿山地质环境恢复治理工作及洱源县永久基本农田储备区划定工作</t>
  </si>
  <si>
    <t>部门整体支出绩效指标</t>
  </si>
  <si>
    <t>项目绩效指标</t>
  </si>
  <si>
    <t>指标值</t>
  </si>
  <si>
    <t>说明</t>
  </si>
  <si>
    <t>一级指标</t>
  </si>
  <si>
    <t>二级指标</t>
  </si>
  <si>
    <t>三级指标</t>
  </si>
  <si>
    <t>产出指标</t>
  </si>
  <si>
    <t>产出指标—数量指标</t>
  </si>
  <si>
    <t>对洱海流域关闭退出非煤矿山恢复治理，对项目区土地平整，对地灾项目区治理，基本农田划定，国土空间编制。</t>
  </si>
  <si>
    <t>18个非煤矿山恢复治理项目，平整土地17.963公顷，1个特大型地灾治理项目，基本农田＞332.03公顷，国土空间编制2528.34平方公里。</t>
  </si>
  <si>
    <t>指标值以实际产出为主。</t>
  </si>
  <si>
    <t>产出指标—质量指标</t>
  </si>
  <si>
    <t>验收合格率，</t>
  </si>
  <si>
    <t>≥95%，</t>
  </si>
  <si>
    <t>指标值以实际为准。</t>
  </si>
  <si>
    <t>产出指标—时效指标</t>
  </si>
  <si>
    <t>规划建设期限</t>
  </si>
  <si>
    <t>2019年-2020年</t>
  </si>
  <si>
    <t>产出指标—成本指标</t>
  </si>
  <si>
    <t>项目概算总投资（万元）</t>
  </si>
  <si>
    <t>非煤矿山恢复治理项目总投资21236.50万元，增减挂钩项目总投资502.50万元，地灾治理项目总投资2000万元，基本农田储备区项目总投资50万元，国土空间编制项目总投资360万元。</t>
  </si>
  <si>
    <t>效益指标</t>
  </si>
  <si>
    <t>效益指标—经济效益指标</t>
  </si>
  <si>
    <t>周边经济发展</t>
  </si>
  <si>
    <t>有效</t>
  </si>
  <si>
    <t>经济效益指标以实际为准。</t>
  </si>
  <si>
    <t>效益指标—社会效益指标</t>
  </si>
  <si>
    <t>消除和减轻矿区地灾安全隐患，助力脱贫攻坚有限解决生产问题，消除周边居民的生命和财产。</t>
  </si>
  <si>
    <t>显著</t>
  </si>
  <si>
    <t>社会效益指标以实际为准。</t>
  </si>
  <si>
    <t>效益指标—生态效益指标</t>
  </si>
  <si>
    <t>与周边自然生态系统合理相容，提高土地利用率。</t>
  </si>
  <si>
    <t>生态效益指标以实际为准。</t>
  </si>
  <si>
    <t>效益指标—可持续影响指标</t>
  </si>
  <si>
    <t>实现改善生态、生活环境，促进人与自然和谐发展目标。</t>
  </si>
  <si>
    <t>明显</t>
  </si>
  <si>
    <t>可持续影响指标以实际为准。</t>
  </si>
  <si>
    <t>满意度指标</t>
  </si>
  <si>
    <t>满意度指标—服务对象满意度指标</t>
  </si>
  <si>
    <t>服务满意度</t>
  </si>
  <si>
    <t>≥90%</t>
  </si>
  <si>
    <t>服务对象满意度指标以实际为准。</t>
  </si>
  <si>
    <t>项目名称</t>
  </si>
  <si>
    <t>项目目标</t>
  </si>
  <si>
    <t>绩效指标值设定依据及数据来源</t>
  </si>
  <si>
    <t>单位名称.项目名称</t>
  </si>
  <si>
    <t>表13   州对下转移支付绩效目标表</t>
  </si>
  <si>
    <t>表14  部门政府采购情况表</t>
  </si>
  <si>
    <t>预算项目</t>
  </si>
  <si>
    <t>采购项目</t>
  </si>
  <si>
    <t>采购目录</t>
  </si>
  <si>
    <t>计量
单位</t>
  </si>
  <si>
    <t>数量</t>
  </si>
  <si>
    <t>面向中小企业预留资金</t>
  </si>
  <si>
    <t>基本支出/项目支出</t>
  </si>
  <si>
    <t>政府性
基金预算</t>
  </si>
  <si>
    <t>表11  县本级项目支出绩效目标表（本次下达）</t>
  </si>
  <si>
    <t>表12  县本级项目支出绩效目标表（另文下达）</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</si>
  <si>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我单位“三公”经费与上年比较无变化，主要原因是我部门认真贯彻落实《十八届中央政治局关于改进工作作风、密切联系群众的八项规定》、《党政机关厉行节约反对浪费条例》等有关规定，本着有利公务，务实勤俭、杜绝浪费的原则，加强公务接待管理，严格执行公务接待管理制度和开支标准，压缩节约公务接待费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</si>
</sst>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Red]\-#,##0.00\ "/>
    <numFmt numFmtId="181" formatCode="yyyy\-mm\-dd"/>
    <numFmt numFmtId="182" formatCode="[$-10804]#,##0.00;\-#,##0.00;\ "/>
    <numFmt numFmtId="183" formatCode="#,##0.00_ "/>
  </numFmts>
  <fonts count="41">
    <font>
      <sz val="10"/>
      <name val="Arial"/>
      <family val="2"/>
    </font>
    <font>
      <sz val="11"/>
      <color indexed="8"/>
      <name val="宋体"/>
      <family val="0"/>
    </font>
    <font>
      <sz val="10"/>
      <name val="宋体"/>
      <family val="0"/>
    </font>
    <font>
      <sz val="10"/>
      <color indexed="8"/>
      <name val="宋体"/>
      <family val="0"/>
    </font>
    <font>
      <sz val="20"/>
      <color indexed="8"/>
      <name val="方正小标宋简体"/>
      <family val="0"/>
    </font>
    <font>
      <b/>
      <sz val="10"/>
      <name val="宋体"/>
      <family val="0"/>
    </font>
    <font>
      <sz val="11"/>
      <name val="宋体"/>
      <family val="0"/>
    </font>
    <font>
      <sz val="12"/>
      <color indexed="8"/>
      <name val="宋体"/>
      <family val="0"/>
    </font>
    <font>
      <sz val="20"/>
      <name val="方正小标宋简体"/>
      <family val="0"/>
    </font>
    <font>
      <sz val="16"/>
      <name val="宋体"/>
      <family val="0"/>
    </font>
    <font>
      <b/>
      <sz val="11"/>
      <color indexed="8"/>
      <name val="宋体"/>
      <family val="0"/>
    </font>
    <font>
      <b/>
      <sz val="12"/>
      <color indexed="8"/>
      <name val="宋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b/>
      <sz val="18"/>
      <color indexed="8"/>
      <name val="宋体"/>
      <family val="0"/>
    </font>
    <font>
      <sz val="16"/>
      <name val="方正小标宋简体"/>
      <family val="0"/>
    </font>
    <font>
      <sz val="12"/>
      <name val="Arial"/>
      <family val="2"/>
    </font>
    <font>
      <sz val="16"/>
      <color indexed="8"/>
      <name val="黑体"/>
      <family val="3"/>
    </font>
    <font>
      <b/>
      <sz val="11"/>
      <color indexed="56"/>
      <name val="宋体"/>
      <family val="0"/>
    </font>
    <font>
      <b/>
      <sz val="11"/>
      <color indexed="52"/>
      <name val="宋体"/>
      <family val="0"/>
    </font>
    <font>
      <sz val="11"/>
      <color indexed="9"/>
      <name val="宋体"/>
      <family val="0"/>
    </font>
    <font>
      <b/>
      <sz val="11"/>
      <color indexed="9"/>
      <name val="宋体"/>
      <family val="0"/>
    </font>
    <font>
      <b/>
      <sz val="13"/>
      <color indexed="56"/>
      <name val="宋体"/>
      <family val="0"/>
    </font>
    <font>
      <sz val="11"/>
      <color indexed="10"/>
      <name val="宋体"/>
      <family val="0"/>
    </font>
    <font>
      <b/>
      <sz val="15"/>
      <color indexed="56"/>
      <name val="宋体"/>
      <family val="0"/>
    </font>
    <font>
      <b/>
      <sz val="11"/>
      <color indexed="63"/>
      <name val="宋体"/>
      <family val="0"/>
    </font>
    <font>
      <sz val="11"/>
      <color indexed="60"/>
      <name val="宋体"/>
      <family val="0"/>
    </font>
    <font>
      <sz val="11"/>
      <color indexed="62"/>
      <name val="宋体"/>
      <family val="0"/>
    </font>
    <font>
      <sz val="11"/>
      <color indexed="20"/>
      <name val="宋体"/>
      <family val="0"/>
    </font>
    <font>
      <u val="single"/>
      <sz val="11"/>
      <color indexed="20"/>
      <name val="宋体"/>
      <family val="0"/>
    </font>
    <font>
      <i/>
      <sz val="11"/>
      <color indexed="23"/>
      <name val="宋体"/>
      <family val="0"/>
    </font>
    <font>
      <sz val="11"/>
      <color indexed="52"/>
      <name val="宋体"/>
      <family val="0"/>
    </font>
    <font>
      <u val="single"/>
      <sz val="11"/>
      <color indexed="12"/>
      <name val="宋体"/>
      <family val="0"/>
    </font>
    <font>
      <b/>
      <sz val="18"/>
      <color indexed="56"/>
      <name val="宋体"/>
      <family val="0"/>
    </font>
    <font>
      <sz val="11"/>
      <color indexed="17"/>
      <name val="宋体"/>
      <family val="0"/>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top style="thin"/>
      <bottom/>
    </border>
    <border>
      <left style="thin"/>
      <right>
        <color indexed="63"/>
      </right>
      <top>
        <color indexed="63"/>
      </top>
      <bottom>
        <color indexed="63"/>
      </bottom>
    </border>
    <border>
      <left style="thin"/>
      <right/>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116">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8" fillId="0" borderId="0">
      <alignment vertical="top"/>
      <protection locked="0"/>
    </xf>
    <xf numFmtId="9" fontId="0" fillId="0" borderId="0" applyFont="0" applyFill="0" applyBorder="0" applyAlignment="0" applyProtection="0"/>
    <xf numFmtId="0" fontId="38" fillId="0" borderId="0" applyNumberFormat="0" applyFill="0" applyBorder="0" applyAlignment="0" applyProtection="0"/>
    <xf numFmtId="0" fontId="29" fillId="0" borderId="1" applyNumberFormat="0" applyFill="0" applyAlignment="0" applyProtection="0"/>
    <xf numFmtId="0" fontId="29"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vertical="center"/>
      <protection/>
    </xf>
    <xf numFmtId="0" fontId="1" fillId="0" borderId="0">
      <alignment vertical="center"/>
      <protection/>
    </xf>
    <xf numFmtId="0" fontId="13" fillId="0" borderId="0">
      <alignment vertical="center"/>
      <protection/>
    </xf>
    <xf numFmtId="0" fontId="2" fillId="0" borderId="0">
      <alignment/>
      <protection/>
    </xf>
    <xf numFmtId="0" fontId="2" fillId="0" borderId="0">
      <alignment/>
      <protection/>
    </xf>
    <xf numFmtId="0" fontId="1" fillId="0" borderId="0">
      <alignment/>
      <protection/>
    </xf>
    <xf numFmtId="0" fontId="37" fillId="0" borderId="0" applyNumberForma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4" fillId="16" borderId="5" applyNumberFormat="0" applyAlignment="0" applyProtection="0"/>
    <xf numFmtId="0" fontId="24" fillId="16" borderId="5" applyNumberFormat="0" applyAlignment="0" applyProtection="0"/>
    <xf numFmtId="0" fontId="26" fillId="17" borderId="6" applyNumberFormat="0" applyAlignment="0" applyProtection="0"/>
    <xf numFmtId="0" fontId="26" fillId="17" borderId="6"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6" fillId="0" borderId="7" applyNumberFormat="0" applyFill="0" applyAlignment="0" applyProtection="0"/>
    <xf numFmtId="0" fontId="36"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0" fillId="16" borderId="8" applyNumberFormat="0" applyAlignment="0" applyProtection="0"/>
    <xf numFmtId="0" fontId="30" fillId="16" borderId="8" applyNumberFormat="0" applyAlignment="0" applyProtection="0"/>
    <xf numFmtId="0" fontId="32" fillId="7" borderId="5" applyNumberFormat="0" applyAlignment="0" applyProtection="0"/>
    <xf numFmtId="0" fontId="32" fillId="7" borderId="5" applyNumberFormat="0" applyAlignment="0" applyProtection="0"/>
    <xf numFmtId="0" fontId="34" fillId="0" borderId="0" applyNumberFormat="0" applyFill="0" applyBorder="0" applyAlignment="0" applyProtection="0"/>
    <xf numFmtId="0" fontId="0" fillId="23" borderId="9" applyNumberFormat="0" applyFont="0" applyAlignment="0" applyProtection="0"/>
    <xf numFmtId="0" fontId="1" fillId="23" borderId="9" applyNumberFormat="0" applyAlignment="0" applyProtection="0"/>
  </cellStyleXfs>
  <cellXfs count="244">
    <xf numFmtId="0" fontId="0" fillId="0" borderId="0" xfId="0" applyAlignment="1">
      <alignment/>
    </xf>
    <xf numFmtId="0" fontId="2" fillId="0" borderId="0" xfId="74" applyFill="1">
      <alignment/>
      <protection/>
    </xf>
    <xf numFmtId="0" fontId="3" fillId="0" borderId="0" xfId="74" applyNumberFormat="1" applyFont="1" applyFill="1" applyBorder="1" applyAlignment="1" applyProtection="1">
      <alignment/>
      <protection/>
    </xf>
    <xf numFmtId="0" fontId="1" fillId="0" borderId="0" xfId="74" applyNumberFormat="1" applyFont="1" applyFill="1" applyBorder="1" applyAlignment="1" applyProtection="1">
      <alignment/>
      <protection/>
    </xf>
    <xf numFmtId="0" fontId="1" fillId="0" borderId="10" xfId="74" applyNumberFormat="1" applyFont="1" applyFill="1" applyBorder="1" applyAlignment="1" applyProtection="1">
      <alignment horizontal="center" vertical="center" wrapText="1"/>
      <protection/>
    </xf>
    <xf numFmtId="0" fontId="1" fillId="0" borderId="10" xfId="74" applyNumberFormat="1" applyFont="1" applyFill="1" applyBorder="1" applyAlignment="1" applyProtection="1">
      <alignment horizontal="center" vertical="center"/>
      <protection/>
    </xf>
    <xf numFmtId="0" fontId="3" fillId="0" borderId="10" xfId="74" applyNumberFormat="1" applyFont="1" applyFill="1" applyBorder="1" applyAlignment="1" applyProtection="1">
      <alignment horizontal="left" vertical="center" wrapText="1"/>
      <protection/>
    </xf>
    <xf numFmtId="49" fontId="3" fillId="0" borderId="10" xfId="74" applyNumberFormat="1" applyFont="1" applyFill="1" applyBorder="1" applyAlignment="1" applyProtection="1">
      <alignment horizontal="center" vertical="center"/>
      <protection/>
    </xf>
    <xf numFmtId="180" fontId="3" fillId="0" borderId="10" xfId="74" applyNumberFormat="1" applyFont="1" applyFill="1" applyBorder="1" applyAlignment="1" applyProtection="1">
      <alignment horizontal="center" vertical="center"/>
      <protection/>
    </xf>
    <xf numFmtId="0" fontId="3" fillId="0" borderId="10" xfId="74" applyNumberFormat="1" applyFont="1" applyFill="1" applyBorder="1" applyAlignment="1" applyProtection="1">
      <alignment horizontal="center" vertical="center"/>
      <protection/>
    </xf>
    <xf numFmtId="181" fontId="3" fillId="0" borderId="10" xfId="74" applyNumberFormat="1" applyFont="1" applyFill="1" applyBorder="1" applyAlignment="1" applyProtection="1">
      <alignment horizontal="center" vertical="center"/>
      <protection/>
    </xf>
    <xf numFmtId="180" fontId="3" fillId="0" borderId="10" xfId="74" applyNumberFormat="1" applyFont="1" applyFill="1" applyBorder="1" applyAlignment="1" applyProtection="1">
      <alignment horizontal="right" vertical="center"/>
      <protection/>
    </xf>
    <xf numFmtId="0" fontId="2" fillId="0" borderId="10" xfId="74" applyFill="1" applyBorder="1">
      <alignment/>
      <protection/>
    </xf>
    <xf numFmtId="0" fontId="2" fillId="0" borderId="11" xfId="74" applyFill="1" applyBorder="1">
      <alignment/>
      <protection/>
    </xf>
    <xf numFmtId="0" fontId="3" fillId="0" borderId="0" xfId="74" applyNumberFormat="1" applyFont="1" applyFill="1" applyBorder="1" applyAlignment="1" applyProtection="1">
      <alignment horizontal="right" vertical="center"/>
      <protection/>
    </xf>
    <xf numFmtId="0" fontId="3" fillId="0" borderId="0" xfId="74" applyNumberFormat="1" applyFont="1" applyFill="1" applyBorder="1" applyAlignment="1" applyProtection="1">
      <alignment horizontal="right"/>
      <protection/>
    </xf>
    <xf numFmtId="0" fontId="1" fillId="0" borderId="12" xfId="74" applyNumberFormat="1" applyFont="1" applyFill="1" applyBorder="1" applyAlignment="1" applyProtection="1">
      <alignment horizontal="center" vertical="center" wrapText="1"/>
      <protection/>
    </xf>
    <xf numFmtId="0" fontId="1" fillId="0" borderId="13" xfId="74" applyNumberFormat="1" applyFont="1" applyFill="1" applyBorder="1" applyAlignment="1" applyProtection="1">
      <alignment horizontal="center" vertical="center" wrapText="1"/>
      <protection/>
    </xf>
    <xf numFmtId="0" fontId="2" fillId="0" borderId="0" xfId="74" applyFill="1" applyAlignment="1">
      <alignment vertical="center"/>
      <protection/>
    </xf>
    <xf numFmtId="0" fontId="7" fillId="0" borderId="10" xfId="72" applyFont="1" applyFill="1" applyBorder="1" applyAlignment="1">
      <alignment horizontal="center" vertical="center" wrapText="1"/>
      <protection/>
    </xf>
    <xf numFmtId="0" fontId="7" fillId="0" borderId="10" xfId="72" applyFont="1" applyFill="1" applyBorder="1" applyAlignment="1">
      <alignment horizontal="left" vertical="center" wrapText="1" indent="1"/>
      <protection/>
    </xf>
    <xf numFmtId="0" fontId="7" fillId="0" borderId="0" xfId="70" applyNumberFormat="1" applyFont="1" applyFill="1" applyBorder="1" applyAlignment="1">
      <alignment vertical="center"/>
      <protection/>
    </xf>
    <xf numFmtId="0" fontId="1" fillId="0" borderId="0" xfId="73" applyFont="1" applyFill="1" applyAlignment="1">
      <alignment wrapText="1"/>
      <protection/>
    </xf>
    <xf numFmtId="0" fontId="10" fillId="0" borderId="10" xfId="75" applyFont="1" applyBorder="1" applyAlignment="1">
      <alignment horizontal="center" vertical="center"/>
      <protection/>
    </xf>
    <xf numFmtId="0" fontId="10" fillId="0" borderId="10" xfId="75" applyFont="1" applyFill="1" applyBorder="1" applyAlignment="1">
      <alignment horizontal="center" vertical="center" wrapText="1"/>
      <protection/>
    </xf>
    <xf numFmtId="49" fontId="1" fillId="0" borderId="10" xfId="75" applyNumberFormat="1" applyFont="1" applyBorder="1" applyAlignment="1">
      <alignment horizontal="left" vertical="top" wrapText="1"/>
      <protection/>
    </xf>
    <xf numFmtId="49" fontId="1" fillId="0" borderId="10" xfId="75" applyNumberFormat="1" applyFont="1" applyBorder="1" applyAlignment="1">
      <alignment horizontal="right" vertical="center" wrapText="1"/>
      <protection/>
    </xf>
    <xf numFmtId="0" fontId="11" fillId="0" borderId="10" xfId="71" applyFont="1" applyBorder="1" applyAlignment="1">
      <alignment horizontal="center" vertical="center"/>
      <protection/>
    </xf>
    <xf numFmtId="49" fontId="1" fillId="0" borderId="10" xfId="71" applyNumberFormat="1" applyFont="1" applyBorder="1" applyAlignment="1">
      <alignment horizontal="left" vertical="center" wrapText="1"/>
      <protection/>
    </xf>
    <xf numFmtId="0" fontId="1" fillId="0" borderId="0" xfId="0" applyFont="1" applyFill="1" applyBorder="1" applyAlignment="1">
      <alignment vertical="center"/>
    </xf>
    <xf numFmtId="0" fontId="1" fillId="0" borderId="0" xfId="0" applyFont="1" applyFill="1" applyBorder="1" applyAlignment="1">
      <alignment/>
    </xf>
    <xf numFmtId="0" fontId="12" fillId="0" borderId="0" xfId="0" applyFont="1" applyFill="1" applyBorder="1" applyAlignment="1">
      <alignment vertical="center"/>
    </xf>
    <xf numFmtId="0" fontId="3" fillId="0" borderId="14" xfId="0" applyFont="1" applyFill="1" applyBorder="1" applyAlignment="1">
      <alignment vertical="center"/>
    </xf>
    <xf numFmtId="0" fontId="3" fillId="0" borderId="14" xfId="0" applyFont="1" applyFill="1" applyBorder="1" applyAlignment="1">
      <alignment horizontal="right" vertical="center"/>
    </xf>
    <xf numFmtId="0" fontId="7" fillId="0" borderId="10" xfId="0" applyFont="1" applyFill="1" applyBorder="1" applyAlignment="1">
      <alignment horizontal="center" vertical="center" wrapText="1"/>
    </xf>
    <xf numFmtId="0" fontId="2" fillId="0" borderId="0" xfId="74" applyFont="1" applyFill="1" applyAlignment="1">
      <alignment vertical="center"/>
      <protection/>
    </xf>
    <xf numFmtId="49" fontId="2" fillId="0" borderId="0" xfId="74" applyNumberFormat="1" applyFill="1">
      <alignment/>
      <protection/>
    </xf>
    <xf numFmtId="49" fontId="2" fillId="0" borderId="0" xfId="74" applyNumberFormat="1" applyFill="1" applyAlignment="1">
      <alignment horizontal="center"/>
      <protection/>
    </xf>
    <xf numFmtId="49" fontId="1" fillId="0" borderId="10" xfId="74" applyNumberFormat="1" applyFont="1" applyFill="1" applyBorder="1" applyAlignment="1" applyProtection="1">
      <alignment horizontal="center" vertical="center"/>
      <protection/>
    </xf>
    <xf numFmtId="49" fontId="14" fillId="24" borderId="10" xfId="68" applyNumberFormat="1" applyFont="1" applyFill="1" applyBorder="1" applyAlignment="1">
      <alignment horizontal="center" vertical="center"/>
      <protection/>
    </xf>
    <xf numFmtId="49" fontId="6" fillId="24" borderId="10" xfId="68" applyNumberFormat="1" applyFont="1" applyFill="1" applyBorder="1" applyAlignment="1">
      <alignment horizontal="center" vertical="center"/>
      <protection/>
    </xf>
    <xf numFmtId="49" fontId="14" fillId="24" borderId="10" xfId="68" applyNumberFormat="1" applyFont="1" applyFill="1" applyBorder="1" applyAlignment="1">
      <alignment vertical="center"/>
      <protection/>
    </xf>
    <xf numFmtId="0" fontId="6" fillId="0" borderId="10" xfId="74" applyFont="1" applyFill="1" applyBorder="1">
      <alignment/>
      <protection/>
    </xf>
    <xf numFmtId="49" fontId="6" fillId="24" borderId="10" xfId="68" applyNumberFormat="1" applyFont="1" applyFill="1" applyBorder="1" applyAlignment="1">
      <alignment vertical="center"/>
      <protection/>
    </xf>
    <xf numFmtId="49" fontId="6" fillId="0" borderId="10" xfId="68" applyNumberFormat="1" applyFont="1" applyFill="1" applyBorder="1" applyAlignment="1">
      <alignment horizontal="center" vertical="center"/>
      <protection/>
    </xf>
    <xf numFmtId="49" fontId="6" fillId="0" borderId="10" xfId="68" applyNumberFormat="1" applyFont="1" applyFill="1" applyBorder="1" applyAlignment="1">
      <alignment vertical="center"/>
      <protection/>
    </xf>
    <xf numFmtId="49" fontId="14" fillId="0" borderId="10" xfId="68" applyNumberFormat="1" applyFont="1" applyFill="1" applyBorder="1" applyAlignment="1">
      <alignment horizontal="center" vertical="center"/>
      <protection/>
    </xf>
    <xf numFmtId="49" fontId="14" fillId="0" borderId="10" xfId="68" applyNumberFormat="1" applyFont="1" applyFill="1" applyBorder="1" applyAlignment="1">
      <alignment vertical="center"/>
      <protection/>
    </xf>
    <xf numFmtId="0" fontId="13" fillId="0" borderId="10" xfId="67" applyFill="1" applyBorder="1">
      <alignment/>
      <protection/>
    </xf>
    <xf numFmtId="49" fontId="6" fillId="0" borderId="10" xfId="74" applyNumberFormat="1" applyFont="1" applyFill="1" applyBorder="1">
      <alignment/>
      <protection/>
    </xf>
    <xf numFmtId="49" fontId="6" fillId="0" borderId="10" xfId="74" applyNumberFormat="1" applyFont="1" applyFill="1" applyBorder="1" applyAlignment="1">
      <alignment horizontal="center"/>
      <protection/>
    </xf>
    <xf numFmtId="0" fontId="2" fillId="0" borderId="10" xfId="74" applyFill="1" applyBorder="1" applyAlignment="1">
      <alignment horizontal="center" vertical="center"/>
      <protection/>
    </xf>
    <xf numFmtId="49" fontId="14" fillId="0" borderId="10" xfId="74" applyNumberFormat="1" applyFont="1" applyFill="1" applyBorder="1">
      <alignment/>
      <protection/>
    </xf>
    <xf numFmtId="49" fontId="14" fillId="0" borderId="10" xfId="74" applyNumberFormat="1" applyFont="1" applyFill="1" applyBorder="1" applyAlignment="1">
      <alignment horizontal="center"/>
      <protection/>
    </xf>
    <xf numFmtId="0" fontId="0" fillId="0" borderId="0" xfId="66" applyFill="1">
      <alignment/>
      <protection/>
    </xf>
    <xf numFmtId="0" fontId="3" fillId="0" borderId="0" xfId="66" applyFont="1" applyFill="1" applyAlignment="1" applyProtection="1">
      <alignment horizontal="right" vertical="center" wrapText="1" readingOrder="1"/>
      <protection locked="0"/>
    </xf>
    <xf numFmtId="0" fontId="2" fillId="0" borderId="0" xfId="66" applyFont="1" applyFill="1" applyAlignment="1">
      <alignment horizontal="right"/>
      <protection/>
    </xf>
    <xf numFmtId="0" fontId="1" fillId="0" borderId="10" xfId="66" applyFont="1" applyFill="1" applyBorder="1" applyAlignment="1" applyProtection="1">
      <alignment horizontal="center" vertical="center" wrapText="1" readingOrder="1"/>
      <protection locked="0"/>
    </xf>
    <xf numFmtId="0" fontId="3" fillId="0" borderId="10" xfId="66" applyFont="1" applyFill="1" applyBorder="1" applyAlignment="1" applyProtection="1">
      <alignment horizontal="center" vertical="center" wrapText="1" readingOrder="1"/>
      <protection locked="0"/>
    </xf>
    <xf numFmtId="0" fontId="16" fillId="0" borderId="10" xfId="66" applyFont="1" applyFill="1" applyBorder="1" applyAlignment="1" applyProtection="1">
      <alignment horizontal="center" vertical="center" wrapText="1" readingOrder="1"/>
      <protection locked="0"/>
    </xf>
    <xf numFmtId="0" fontId="16" fillId="0" borderId="10" xfId="66" applyFont="1" applyFill="1" applyBorder="1" applyAlignment="1" applyProtection="1">
      <alignment horizontal="right" vertical="center" wrapText="1" readingOrder="1"/>
      <protection locked="0"/>
    </xf>
    <xf numFmtId="0" fontId="0" fillId="0" borderId="10" xfId="66" applyFill="1" applyBorder="1">
      <alignment/>
      <protection/>
    </xf>
    <xf numFmtId="0" fontId="2" fillId="0" borderId="10" xfId="66" applyFont="1" applyFill="1" applyBorder="1" applyAlignment="1">
      <alignment horizontal="center"/>
      <protection/>
    </xf>
    <xf numFmtId="0" fontId="2" fillId="0" borderId="0" xfId="67" applyFont="1" applyFill="1">
      <alignment/>
      <protection/>
    </xf>
    <xf numFmtId="0" fontId="13" fillId="0" borderId="0" xfId="67" applyFill="1" applyAlignment="1">
      <alignment horizontal="center"/>
      <protection/>
    </xf>
    <xf numFmtId="0" fontId="13" fillId="0" borderId="0" xfId="67" applyFill="1" applyAlignment="1">
      <alignment horizontal="center" wrapText="1"/>
      <protection/>
    </xf>
    <xf numFmtId="0" fontId="13" fillId="0" borderId="0" xfId="67" applyFill="1" applyAlignment="1">
      <alignment wrapText="1"/>
      <protection/>
    </xf>
    <xf numFmtId="0" fontId="13" fillId="0" borderId="0" xfId="67" applyFill="1">
      <alignment/>
      <protection/>
    </xf>
    <xf numFmtId="0" fontId="2" fillId="0" borderId="0" xfId="67" applyFont="1" applyFill="1" applyAlignment="1">
      <alignment horizontal="center" wrapText="1"/>
      <protection/>
    </xf>
    <xf numFmtId="0" fontId="2" fillId="0" borderId="0" xfId="67" applyFont="1" applyFill="1" applyAlignment="1">
      <alignment wrapText="1"/>
      <protection/>
    </xf>
    <xf numFmtId="0" fontId="13" fillId="0" borderId="10" xfId="67" applyFont="1" applyFill="1" applyBorder="1" applyAlignment="1">
      <alignment horizontal="center" vertical="center" wrapText="1"/>
      <protection/>
    </xf>
    <xf numFmtId="0" fontId="13" fillId="0" borderId="11" xfId="67" applyFont="1" applyFill="1" applyBorder="1" applyAlignment="1">
      <alignment horizontal="center" vertical="center" wrapText="1"/>
      <protection/>
    </xf>
    <xf numFmtId="0" fontId="13" fillId="0" borderId="10" xfId="67" applyFont="1" applyFill="1" applyBorder="1" applyAlignment="1">
      <alignment horizontal="right" vertical="center" wrapText="1"/>
      <protection/>
    </xf>
    <xf numFmtId="0" fontId="14" fillId="0" borderId="10" xfId="67" applyFont="1" applyFill="1" applyBorder="1" applyAlignment="1">
      <alignment horizontal="center" vertical="center"/>
      <protection/>
    </xf>
    <xf numFmtId="49" fontId="6" fillId="0" borderId="10" xfId="67" applyNumberFormat="1" applyFont="1" applyFill="1" applyBorder="1" applyAlignment="1">
      <alignment horizontal="center" vertical="center"/>
      <protection/>
    </xf>
    <xf numFmtId="0" fontId="14" fillId="0" borderId="11" xfId="67" applyFont="1" applyFill="1" applyBorder="1" applyAlignment="1">
      <alignment vertical="center"/>
      <protection/>
    </xf>
    <xf numFmtId="0" fontId="6" fillId="0" borderId="10" xfId="67" applyFont="1" applyFill="1" applyBorder="1" applyAlignment="1">
      <alignment horizontal="center" vertical="center"/>
      <protection/>
    </xf>
    <xf numFmtId="0" fontId="6" fillId="0" borderId="11" xfId="67" applyFont="1" applyFill="1" applyBorder="1" applyAlignment="1">
      <alignment vertical="center"/>
      <protection/>
    </xf>
    <xf numFmtId="0" fontId="6" fillId="0" borderId="10" xfId="67" applyFont="1" applyFill="1" applyBorder="1" applyAlignment="1">
      <alignment vertical="center"/>
      <protection/>
    </xf>
    <xf numFmtId="0" fontId="14" fillId="0" borderId="10" xfId="67" applyFont="1" applyFill="1" applyBorder="1" applyAlignment="1">
      <alignment vertical="center"/>
      <protection/>
    </xf>
    <xf numFmtId="0" fontId="2" fillId="0" borderId="0" xfId="67" applyFont="1" applyFill="1" applyAlignment="1">
      <alignment horizontal="right" wrapText="1"/>
      <protection/>
    </xf>
    <xf numFmtId="0" fontId="18" fillId="0" borderId="10" xfId="51" applyFont="1" applyFill="1" applyBorder="1" applyAlignment="1" applyProtection="1">
      <alignment vertical="center"/>
      <protection locked="0"/>
    </xf>
    <xf numFmtId="49" fontId="18" fillId="0" borderId="10" xfId="51" applyNumberFormat="1" applyFont="1" applyFill="1" applyBorder="1" applyAlignment="1" applyProtection="1">
      <alignment horizontal="center" vertical="center"/>
      <protection locked="0"/>
    </xf>
    <xf numFmtId="0" fontId="0" fillId="0" borderId="0" xfId="0" applyNumberFormat="1" applyFont="1" applyAlignment="1">
      <alignment/>
    </xf>
    <xf numFmtId="0" fontId="1" fillId="0" borderId="15" xfId="0" applyNumberFormat="1" applyFont="1" applyBorder="1" applyAlignment="1" applyProtection="1">
      <alignment horizontal="center" vertical="center" wrapText="1" readingOrder="1"/>
      <protection locked="0"/>
    </xf>
    <xf numFmtId="0" fontId="1" fillId="25" borderId="15" xfId="0" applyNumberFormat="1" applyFont="1" applyFill="1" applyBorder="1" applyAlignment="1" applyProtection="1">
      <alignment horizontal="center" vertical="center" wrapText="1" readingOrder="1"/>
      <protection locked="0"/>
    </xf>
    <xf numFmtId="0" fontId="16" fillId="0" borderId="15" xfId="0" applyNumberFormat="1" applyFont="1" applyBorder="1" applyAlignment="1" applyProtection="1">
      <alignment horizontal="center" vertical="center" wrapText="1" readingOrder="1"/>
      <protection locked="0"/>
    </xf>
    <xf numFmtId="0" fontId="16" fillId="0" borderId="15" xfId="0" applyNumberFormat="1" applyFont="1" applyBorder="1" applyAlignment="1" applyProtection="1">
      <alignment vertical="center" wrapText="1" readingOrder="1"/>
      <protection locked="0"/>
    </xf>
    <xf numFmtId="182" fontId="16" fillId="0" borderId="15" xfId="0" applyNumberFormat="1" applyFont="1" applyBorder="1" applyAlignment="1" applyProtection="1">
      <alignment horizontal="right" vertical="center" wrapText="1" readingOrder="1"/>
      <protection locked="0"/>
    </xf>
    <xf numFmtId="0" fontId="16" fillId="0" borderId="10" xfId="66" applyFont="1" applyFill="1" applyBorder="1" applyAlignment="1" applyProtection="1">
      <alignment horizontal="center" vertical="top" wrapText="1" readingOrder="1"/>
      <protection locked="0"/>
    </xf>
    <xf numFmtId="0" fontId="16" fillId="0" borderId="10" xfId="66" applyFont="1" applyFill="1" applyBorder="1" applyAlignment="1" applyProtection="1">
      <alignment horizontal="left" vertical="center" wrapText="1" readingOrder="1"/>
      <protection locked="0"/>
    </xf>
    <xf numFmtId="0" fontId="16" fillId="0" borderId="15" xfId="0" applyFont="1" applyFill="1" applyBorder="1" applyAlignment="1" applyProtection="1">
      <alignment horizontal="left" vertical="center" wrapText="1" readingOrder="1"/>
      <protection locked="0"/>
    </xf>
    <xf numFmtId="0" fontId="16" fillId="0" borderId="10" xfId="66" applyFont="1" applyFill="1" applyBorder="1" applyAlignment="1" applyProtection="1">
      <alignment vertical="center" wrapText="1" readingOrder="1"/>
      <protection locked="0"/>
    </xf>
    <xf numFmtId="0" fontId="16" fillId="0" borderId="15" xfId="0" applyNumberFormat="1" applyFont="1" applyBorder="1" applyAlignment="1" applyProtection="1">
      <alignment horizontal="left" vertical="center" wrapText="1" readingOrder="1"/>
      <protection locked="0"/>
    </xf>
    <xf numFmtId="0" fontId="16" fillId="0" borderId="15" xfId="0" applyNumberFormat="1" applyFont="1" applyBorder="1" applyAlignment="1" applyProtection="1">
      <alignment horizontal="right" vertical="center" wrapText="1" readingOrder="1"/>
      <protection locked="0"/>
    </xf>
    <xf numFmtId="0" fontId="13" fillId="0" borderId="0" xfId="74" applyFont="1" applyFill="1" applyAlignment="1">
      <alignment vertical="center"/>
      <protection/>
    </xf>
    <xf numFmtId="0" fontId="3" fillId="0" borderId="0" xfId="74" applyNumberFormat="1" applyFont="1" applyFill="1" applyBorder="1" applyAlignment="1" applyProtection="1">
      <alignment vertical="center"/>
      <protection/>
    </xf>
    <xf numFmtId="0" fontId="7" fillId="0" borderId="0" xfId="74" applyNumberFormat="1" applyFont="1" applyFill="1" applyBorder="1" applyAlignment="1" applyProtection="1">
      <alignment horizontal="left" vertical="center"/>
      <protection/>
    </xf>
    <xf numFmtId="0" fontId="11"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right"/>
      <protection/>
    </xf>
    <xf numFmtId="0" fontId="7" fillId="0" borderId="10" xfId="74" applyNumberFormat="1" applyFont="1" applyFill="1" applyBorder="1" applyAlignment="1" applyProtection="1">
      <alignment vertical="center"/>
      <protection/>
    </xf>
    <xf numFmtId="183" fontId="7" fillId="0" borderId="10" xfId="74" applyNumberFormat="1" applyFont="1" applyFill="1" applyBorder="1" applyAlignment="1" applyProtection="1">
      <alignment horizontal="right" vertical="center"/>
      <protection/>
    </xf>
    <xf numFmtId="0" fontId="7" fillId="0" borderId="10" xfId="74" applyFont="1" applyFill="1" applyBorder="1" applyAlignment="1">
      <alignment vertical="center"/>
      <protection/>
    </xf>
    <xf numFmtId="0" fontId="7" fillId="0" borderId="10" xfId="74" applyNumberFormat="1" applyFont="1" applyFill="1" applyBorder="1" applyAlignment="1" applyProtection="1">
      <alignment horizontal="left" vertical="center"/>
      <protection/>
    </xf>
    <xf numFmtId="0" fontId="13" fillId="0" borderId="10" xfId="74" applyFont="1" applyFill="1" applyBorder="1" applyAlignment="1">
      <alignment vertical="center"/>
      <protection/>
    </xf>
    <xf numFmtId="0" fontId="7" fillId="0" borderId="10" xfId="74" applyNumberFormat="1" applyFont="1" applyFill="1" applyBorder="1" applyAlignment="1" applyProtection="1">
      <alignment horizontal="right" vertical="center"/>
      <protection/>
    </xf>
    <xf numFmtId="0" fontId="11" fillId="0" borderId="10" xfId="74" applyNumberFormat="1" applyFont="1" applyFill="1" applyBorder="1" applyAlignment="1" applyProtection="1">
      <alignment horizontal="center" vertical="center"/>
      <protection/>
    </xf>
    <xf numFmtId="180" fontId="11" fillId="0" borderId="10" xfId="74" applyNumberFormat="1" applyFont="1" applyFill="1" applyBorder="1" applyAlignment="1" applyProtection="1">
      <alignment horizontal="right" vertical="center"/>
      <protection/>
    </xf>
    <xf numFmtId="180" fontId="11" fillId="0" borderId="0" xfId="74" applyNumberFormat="1" applyFont="1" applyFill="1" applyBorder="1" applyAlignment="1" applyProtection="1">
      <alignment horizontal="right" vertical="center"/>
      <protection/>
    </xf>
    <xf numFmtId="0" fontId="2" fillId="0" borderId="0" xfId="0" applyFont="1" applyFill="1" applyBorder="1" applyAlignment="1">
      <alignment/>
    </xf>
    <xf numFmtId="0" fontId="13" fillId="0" borderId="0" xfId="0" applyFont="1" applyFill="1" applyBorder="1" applyAlignment="1">
      <alignment/>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left" vertical="center"/>
      <protection/>
    </xf>
    <xf numFmtId="183"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180" fontId="11" fillId="0" borderId="10" xfId="0" applyNumberFormat="1" applyFont="1" applyFill="1" applyBorder="1" applyAlignment="1" applyProtection="1">
      <alignment horizontal="right" vertical="center"/>
      <protection/>
    </xf>
    <xf numFmtId="0" fontId="11" fillId="0" borderId="10" xfId="0" applyNumberFormat="1" applyFont="1" applyFill="1" applyBorder="1" applyAlignment="1" applyProtection="1">
      <alignment horizontal="center" vertical="center"/>
      <protection/>
    </xf>
    <xf numFmtId="180" fontId="11" fillId="0" borderId="10" xfId="75" applyNumberFormat="1" applyFont="1" applyFill="1" applyBorder="1" applyAlignment="1" applyProtection="1">
      <alignment horizontal="right" vertical="center"/>
      <protection/>
    </xf>
    <xf numFmtId="0" fontId="13" fillId="0" borderId="0" xfId="74" applyFont="1" applyFill="1">
      <alignment/>
      <protection/>
    </xf>
    <xf numFmtId="0" fontId="0" fillId="0" borderId="0" xfId="0" applyFill="1" applyAlignment="1">
      <alignment/>
    </xf>
    <xf numFmtId="0" fontId="20" fillId="0" borderId="0" xfId="0" applyFont="1" applyFill="1" applyBorder="1" applyAlignment="1">
      <alignment vertical="center" wrapText="1"/>
    </xf>
    <xf numFmtId="0" fontId="7" fillId="0" borderId="0" xfId="0" applyNumberFormat="1" applyFont="1" applyFill="1" applyBorder="1" applyAlignment="1" applyProtection="1">
      <alignment horizontal="right" vertical="center"/>
      <protection/>
    </xf>
    <xf numFmtId="0" fontId="7" fillId="0" borderId="0" xfId="0" applyFont="1" applyFill="1" applyBorder="1" applyAlignment="1">
      <alignment/>
    </xf>
    <xf numFmtId="0" fontId="13" fillId="0" borderId="10" xfId="0" applyFont="1" applyFill="1" applyBorder="1" applyAlignment="1">
      <alignment/>
    </xf>
    <xf numFmtId="0" fontId="21" fillId="0" borderId="0" xfId="0" applyFont="1" applyFill="1" applyAlignment="1">
      <alignment/>
    </xf>
    <xf numFmtId="0" fontId="22" fillId="0" borderId="0" xfId="74" applyNumberFormat="1" applyFont="1" applyFill="1" applyBorder="1" applyAlignment="1" applyProtection="1">
      <alignment/>
      <protection/>
    </xf>
    <xf numFmtId="0" fontId="13" fillId="0" borderId="10" xfId="74" applyFont="1" applyFill="1" applyBorder="1">
      <alignment/>
      <protection/>
    </xf>
    <xf numFmtId="183" fontId="7" fillId="0" borderId="11" xfId="74" applyNumberFormat="1" applyFont="1" applyFill="1" applyBorder="1" applyAlignment="1" applyProtection="1">
      <alignment horizontal="right" vertical="center"/>
      <protection/>
    </xf>
    <xf numFmtId="0" fontId="7" fillId="0" borderId="11" xfId="74" applyNumberFormat="1" applyFont="1" applyFill="1" applyBorder="1" applyAlignment="1" applyProtection="1">
      <alignment horizontal="right"/>
      <protection/>
    </xf>
    <xf numFmtId="0" fontId="11" fillId="0" borderId="16" xfId="74" applyNumberFormat="1" applyFont="1" applyFill="1" applyBorder="1" applyAlignment="1" applyProtection="1">
      <alignment horizontal="center" vertical="center"/>
      <protection/>
    </xf>
    <xf numFmtId="180" fontId="11" fillId="0" borderId="17" xfId="74" applyNumberFormat="1" applyFont="1" applyFill="1" applyBorder="1" applyAlignment="1" applyProtection="1">
      <alignment horizontal="right" vertical="center"/>
      <protection/>
    </xf>
    <xf numFmtId="0" fontId="16" fillId="0" borderId="10" xfId="0" applyFont="1" applyFill="1" applyBorder="1" applyAlignment="1">
      <alignment horizontal="center" vertical="center"/>
    </xf>
    <xf numFmtId="9" fontId="16" fillId="0" borderId="10" xfId="0" applyNumberFormat="1" applyFont="1" applyFill="1" applyBorder="1" applyAlignment="1">
      <alignment horizontal="center" vertical="center"/>
    </xf>
    <xf numFmtId="0" fontId="16" fillId="0" borderId="10" xfId="0" applyFont="1" applyFill="1" applyBorder="1" applyAlignment="1">
      <alignment vertical="center"/>
    </xf>
    <xf numFmtId="10" fontId="16" fillId="0" borderId="10" xfId="0" applyNumberFormat="1" applyFont="1" applyFill="1" applyBorder="1" applyAlignment="1">
      <alignment horizontal="center" vertical="center"/>
    </xf>
    <xf numFmtId="0" fontId="4" fillId="0" borderId="0" xfId="74" applyNumberFormat="1" applyFont="1" applyFill="1" applyBorder="1" applyAlignment="1" applyProtection="1">
      <alignment horizontal="center" vertical="top"/>
      <protection/>
    </xf>
    <xf numFmtId="0" fontId="7" fillId="0" borderId="10" xfId="74" applyNumberFormat="1" applyFont="1" applyFill="1" applyBorder="1" applyAlignment="1" applyProtection="1">
      <alignment horizontal="center" vertical="center"/>
      <protection/>
    </xf>
    <xf numFmtId="0" fontId="5" fillId="0" borderId="0" xfId="74" applyFont="1" applyFill="1" applyAlignment="1">
      <alignment horizontal="left" vertical="center" wrapText="1"/>
      <protection/>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protection/>
    </xf>
    <xf numFmtId="0" fontId="4" fillId="0" borderId="0" xfId="74" applyNumberFormat="1" applyFont="1" applyFill="1" applyBorder="1" applyAlignment="1" applyProtection="1">
      <alignment horizontal="center" vertical="center"/>
      <protection/>
    </xf>
    <xf numFmtId="0" fontId="17" fillId="0" borderId="0" xfId="74" applyFont="1" applyFill="1" applyAlignment="1">
      <alignment horizontal="left" vertical="center" wrapText="1"/>
      <protection/>
    </xf>
    <xf numFmtId="0" fontId="7" fillId="0" borderId="10" xfId="74" applyNumberFormat="1" applyFont="1" applyFill="1" applyBorder="1" applyAlignment="1" applyProtection="1">
      <alignment horizontal="center" vertical="center" wrapText="1"/>
      <protection/>
    </xf>
    <xf numFmtId="0" fontId="3" fillId="25" borderId="0" xfId="0" applyNumberFormat="1" applyFont="1" applyFill="1" applyAlignment="1" applyProtection="1">
      <alignment horizontal="right" vertical="center" wrapText="1" readingOrder="1"/>
      <protection locked="0"/>
    </xf>
    <xf numFmtId="0" fontId="0" fillId="0" borderId="0" xfId="0" applyNumberFormat="1" applyFont="1" applyAlignment="1">
      <alignment/>
    </xf>
    <xf numFmtId="0" fontId="19" fillId="25" borderId="0" xfId="0" applyNumberFormat="1" applyFont="1" applyFill="1" applyAlignment="1" applyProtection="1">
      <alignment horizontal="center" vertical="center" wrapText="1" readingOrder="1"/>
      <protection locked="0"/>
    </xf>
    <xf numFmtId="0" fontId="3" fillId="25" borderId="0" xfId="0" applyNumberFormat="1" applyFont="1" applyFill="1" applyAlignment="1" applyProtection="1">
      <alignment horizontal="left" vertical="center" wrapText="1" readingOrder="1"/>
      <protection locked="0"/>
    </xf>
    <xf numFmtId="0" fontId="1" fillId="0" borderId="15" xfId="0" applyNumberFormat="1" applyFont="1" applyBorder="1" applyAlignment="1" applyProtection="1">
      <alignment horizontal="center" vertical="center" wrapText="1" readingOrder="1"/>
      <protection locked="0"/>
    </xf>
    <xf numFmtId="0" fontId="0" fillId="0" borderId="18" xfId="0" applyNumberFormat="1" applyFont="1" applyBorder="1" applyAlignment="1" applyProtection="1">
      <alignment vertical="top" wrapText="1"/>
      <protection locked="0"/>
    </xf>
    <xf numFmtId="0" fontId="0" fillId="0" borderId="19" xfId="0" applyNumberFormat="1" applyFont="1" applyBorder="1" applyAlignment="1" applyProtection="1">
      <alignment vertical="top" wrapText="1"/>
      <protection locked="0"/>
    </xf>
    <xf numFmtId="0" fontId="1" fillId="25" borderId="15" xfId="0" applyNumberFormat="1" applyFont="1" applyFill="1" applyBorder="1" applyAlignment="1" applyProtection="1">
      <alignment horizontal="center" vertical="center" wrapText="1" readingOrder="1"/>
      <protection locked="0"/>
    </xf>
    <xf numFmtId="0" fontId="0" fillId="0" borderId="13" xfId="0" applyNumberFormat="1" applyFont="1" applyBorder="1" applyAlignment="1" applyProtection="1">
      <alignment vertical="top" wrapText="1"/>
      <protection locked="0"/>
    </xf>
    <xf numFmtId="0" fontId="0" fillId="0" borderId="16" xfId="0" applyNumberFormat="1" applyFont="1" applyBorder="1" applyAlignment="1" applyProtection="1">
      <alignment vertical="top" wrapText="1"/>
      <protection locked="0"/>
    </xf>
    <xf numFmtId="0" fontId="0" fillId="25" borderId="16" xfId="0" applyNumberFormat="1" applyFont="1" applyFill="1" applyBorder="1" applyAlignment="1" applyProtection="1">
      <alignment vertical="top" wrapText="1"/>
      <protection locked="0"/>
    </xf>
    <xf numFmtId="0" fontId="0" fillId="0" borderId="20" xfId="0" applyNumberFormat="1" applyFont="1" applyBorder="1" applyAlignment="1" applyProtection="1">
      <alignment vertical="top" wrapText="1"/>
      <protection locked="0"/>
    </xf>
    <xf numFmtId="0" fontId="0" fillId="0" borderId="21" xfId="0" applyNumberFormat="1" applyFont="1" applyBorder="1" applyAlignment="1" applyProtection="1">
      <alignment vertical="top" wrapText="1"/>
      <protection locked="0"/>
    </xf>
    <xf numFmtId="0" fontId="0" fillId="0" borderId="22" xfId="0" applyNumberFormat="1" applyFont="1" applyBorder="1" applyAlignment="1" applyProtection="1">
      <alignment vertical="top" wrapText="1"/>
      <protection locked="0"/>
    </xf>
    <xf numFmtId="0" fontId="0" fillId="0" borderId="12" xfId="0" applyNumberFormat="1" applyFont="1" applyBorder="1" applyAlignment="1" applyProtection="1">
      <alignment vertical="top" wrapText="1"/>
      <protection locked="0"/>
    </xf>
    <xf numFmtId="0" fontId="0" fillId="0" borderId="17" xfId="0" applyNumberFormat="1" applyFont="1" applyBorder="1" applyAlignment="1" applyProtection="1">
      <alignment vertical="top" wrapText="1"/>
      <protection locked="0"/>
    </xf>
    <xf numFmtId="0" fontId="0" fillId="0" borderId="23" xfId="0" applyNumberFormat="1" applyFont="1" applyBorder="1" applyAlignment="1" applyProtection="1">
      <alignment vertical="top" wrapText="1"/>
      <protection locked="0"/>
    </xf>
    <xf numFmtId="0" fontId="0" fillId="0" borderId="24" xfId="0" applyNumberFormat="1" applyFont="1" applyBorder="1" applyAlignment="1" applyProtection="1">
      <alignment vertical="top" wrapText="1"/>
      <protection locked="0"/>
    </xf>
    <xf numFmtId="0" fontId="0" fillId="25" borderId="13" xfId="0" applyNumberFormat="1" applyFont="1" applyFill="1" applyBorder="1" applyAlignment="1" applyProtection="1">
      <alignment vertical="top" wrapText="1"/>
      <protection locked="0"/>
    </xf>
    <xf numFmtId="0" fontId="17" fillId="0" borderId="11" xfId="67" applyFont="1" applyFill="1" applyBorder="1" applyAlignment="1">
      <alignment horizontal="left" vertical="center" wrapText="1"/>
      <protection/>
    </xf>
    <xf numFmtId="0" fontId="17" fillId="0" borderId="25" xfId="67" applyFont="1" applyFill="1" applyBorder="1" applyAlignment="1">
      <alignment horizontal="left" vertical="center" wrapText="1"/>
      <protection/>
    </xf>
    <xf numFmtId="0" fontId="17" fillId="0" borderId="26" xfId="67" applyFont="1" applyFill="1" applyBorder="1" applyAlignment="1">
      <alignment horizontal="left" vertical="center" wrapText="1"/>
      <protection/>
    </xf>
    <xf numFmtId="0" fontId="17" fillId="0" borderId="27" xfId="67" applyFont="1" applyFill="1" applyBorder="1" applyAlignment="1">
      <alignment horizontal="center" vertical="center" wrapText="1"/>
      <protection/>
    </xf>
    <xf numFmtId="0" fontId="17" fillId="0" borderId="28" xfId="67" applyFont="1" applyFill="1" applyBorder="1" applyAlignment="1">
      <alignment horizontal="center" vertical="center" wrapText="1"/>
      <protection/>
    </xf>
    <xf numFmtId="0" fontId="17" fillId="0" borderId="29" xfId="67" applyFont="1" applyFill="1" applyBorder="1" applyAlignment="1">
      <alignment horizontal="center" vertical="center" wrapText="1"/>
      <protection/>
    </xf>
    <xf numFmtId="0" fontId="17" fillId="0" borderId="30" xfId="67" applyFont="1" applyFill="1" applyBorder="1" applyAlignment="1">
      <alignment horizontal="center" vertical="center" wrapText="1"/>
      <protection/>
    </xf>
    <xf numFmtId="0" fontId="17" fillId="0" borderId="31" xfId="67" applyFont="1" applyFill="1" applyBorder="1" applyAlignment="1">
      <alignment horizontal="center" vertical="center" wrapText="1"/>
      <protection/>
    </xf>
    <xf numFmtId="0" fontId="1" fillId="0" borderId="27" xfId="74" applyNumberFormat="1" applyFont="1" applyFill="1" applyBorder="1" applyAlignment="1" applyProtection="1">
      <alignment horizontal="center" vertical="center"/>
      <protection/>
    </xf>
    <xf numFmtId="0" fontId="1" fillId="0" borderId="32" xfId="74" applyNumberFormat="1" applyFont="1" applyFill="1" applyBorder="1" applyAlignment="1" applyProtection="1">
      <alignment horizontal="center" vertical="center"/>
      <protection/>
    </xf>
    <xf numFmtId="0" fontId="1" fillId="0" borderId="28" xfId="74" applyNumberFormat="1" applyFont="1" applyFill="1" applyBorder="1" applyAlignment="1" applyProtection="1">
      <alignment horizontal="center" vertical="center"/>
      <protection/>
    </xf>
    <xf numFmtId="0" fontId="1" fillId="0" borderId="27" xfId="74" applyNumberFormat="1" applyFont="1" applyFill="1" applyBorder="1" applyAlignment="1" applyProtection="1">
      <alignment horizontal="center" vertical="center" wrapText="1"/>
      <protection/>
    </xf>
    <xf numFmtId="0" fontId="1" fillId="0" borderId="28" xfId="74" applyNumberFormat="1" applyFont="1" applyFill="1" applyBorder="1" applyAlignment="1" applyProtection="1">
      <alignment horizontal="center" vertical="center" wrapText="1"/>
      <protection/>
    </xf>
    <xf numFmtId="0" fontId="1" fillId="0" borderId="10" xfId="74" applyNumberFormat="1" applyFont="1" applyFill="1" applyBorder="1" applyAlignment="1" applyProtection="1">
      <alignment horizontal="center" vertical="center" wrapText="1"/>
      <protection/>
    </xf>
    <xf numFmtId="0" fontId="17" fillId="0" borderId="33" xfId="67" applyFont="1" applyFill="1" applyBorder="1" applyAlignment="1">
      <alignment horizontal="center" vertical="center" wrapText="1"/>
      <protection/>
    </xf>
    <xf numFmtId="0" fontId="17" fillId="0" borderId="34" xfId="67" applyFont="1" applyFill="1" applyBorder="1" applyAlignment="1">
      <alignment horizontal="center" vertical="center" wrapText="1"/>
      <protection/>
    </xf>
    <xf numFmtId="0" fontId="6" fillId="0" borderId="29" xfId="74" applyFont="1" applyFill="1" applyBorder="1" applyAlignment="1">
      <alignment horizontal="center" vertical="center"/>
      <protection/>
    </xf>
    <xf numFmtId="0" fontId="6" fillId="0" borderId="35" xfId="74" applyFont="1" applyFill="1" applyBorder="1" applyAlignment="1">
      <alignment horizontal="center" vertical="center"/>
      <protection/>
    </xf>
    <xf numFmtId="0" fontId="6" fillId="0" borderId="33" xfId="74" applyFont="1" applyFill="1" applyBorder="1" applyAlignment="1">
      <alignment horizontal="center" vertical="center"/>
      <protection/>
    </xf>
    <xf numFmtId="0" fontId="6" fillId="0" borderId="31" xfId="74" applyFont="1" applyFill="1" applyBorder="1" applyAlignment="1">
      <alignment horizontal="center" vertical="center"/>
      <protection/>
    </xf>
    <xf numFmtId="0" fontId="6" fillId="0" borderId="14" xfId="74" applyFont="1" applyFill="1" applyBorder="1" applyAlignment="1">
      <alignment horizontal="center" vertical="center"/>
      <protection/>
    </xf>
    <xf numFmtId="0" fontId="6" fillId="0" borderId="34" xfId="74" applyFont="1" applyFill="1" applyBorder="1" applyAlignment="1">
      <alignment horizontal="center" vertical="center"/>
      <protection/>
    </xf>
    <xf numFmtId="0" fontId="8" fillId="0" borderId="0" xfId="67" applyFont="1" applyFill="1" applyAlignment="1">
      <alignment horizontal="center" vertical="center" wrapText="1"/>
      <protection/>
    </xf>
    <xf numFmtId="0" fontId="2" fillId="0" borderId="14" xfId="67" applyFont="1" applyFill="1" applyBorder="1" applyAlignment="1">
      <alignment horizontal="left" wrapText="1"/>
      <protection/>
    </xf>
    <xf numFmtId="0" fontId="1" fillId="0" borderId="10" xfId="74" applyNumberFormat="1" applyFont="1" applyFill="1" applyBorder="1" applyAlignment="1" applyProtection="1">
      <alignment horizontal="center" vertical="center"/>
      <protection/>
    </xf>
    <xf numFmtId="0" fontId="1" fillId="0" borderId="11" xfId="74" applyNumberFormat="1" applyFont="1" applyFill="1" applyBorder="1" applyAlignment="1" applyProtection="1">
      <alignment horizontal="center" vertical="center"/>
      <protection/>
    </xf>
    <xf numFmtId="0" fontId="1" fillId="0" borderId="25" xfId="74" applyNumberFormat="1" applyFont="1" applyFill="1" applyBorder="1" applyAlignment="1" applyProtection="1">
      <alignment horizontal="center" vertical="center"/>
      <protection/>
    </xf>
    <xf numFmtId="0" fontId="1" fillId="0" borderId="26" xfId="74" applyNumberFormat="1" applyFont="1" applyFill="1" applyBorder="1" applyAlignment="1" applyProtection="1">
      <alignment horizontal="center" vertical="center"/>
      <protection/>
    </xf>
    <xf numFmtId="0" fontId="1" fillId="0" borderId="11" xfId="74" applyNumberFormat="1" applyFont="1" applyFill="1" applyBorder="1" applyAlignment="1" applyProtection="1">
      <alignment horizontal="center" vertical="center" wrapText="1"/>
      <protection/>
    </xf>
    <xf numFmtId="0" fontId="1" fillId="0" borderId="25" xfId="74" applyNumberFormat="1" applyFont="1" applyFill="1" applyBorder="1" applyAlignment="1" applyProtection="1">
      <alignment horizontal="center" vertical="center" wrapText="1"/>
      <protection/>
    </xf>
    <xf numFmtId="0" fontId="1" fillId="0" borderId="26" xfId="74" applyNumberFormat="1" applyFont="1" applyFill="1" applyBorder="1" applyAlignment="1" applyProtection="1">
      <alignment horizontal="center" vertical="center" wrapText="1"/>
      <protection/>
    </xf>
    <xf numFmtId="0" fontId="4" fillId="0" borderId="0" xfId="66" applyFont="1" applyFill="1" applyAlignment="1" applyProtection="1">
      <alignment horizontal="center" vertical="center" wrapText="1" readingOrder="1"/>
      <protection locked="0"/>
    </xf>
    <xf numFmtId="0" fontId="8" fillId="0" borderId="0" xfId="66" applyFont="1" applyFill="1" applyAlignment="1">
      <alignment horizontal="center" vertical="center" wrapText="1" readingOrder="1"/>
      <protection/>
    </xf>
    <xf numFmtId="0" fontId="0" fillId="0" borderId="0" xfId="66" applyFont="1" applyFill="1" applyBorder="1" applyAlignment="1">
      <alignment horizontal="left"/>
      <protection/>
    </xf>
    <xf numFmtId="0" fontId="1" fillId="0" borderId="11" xfId="66" applyFont="1" applyFill="1" applyBorder="1" applyAlignment="1" applyProtection="1">
      <alignment horizontal="center" vertical="center" wrapText="1" readingOrder="1"/>
      <protection locked="0"/>
    </xf>
    <xf numFmtId="0" fontId="1" fillId="0" borderId="25" xfId="66" applyFont="1" applyFill="1" applyBorder="1" applyAlignment="1" applyProtection="1">
      <alignment horizontal="center" vertical="center" wrapText="1" readingOrder="1"/>
      <protection locked="0"/>
    </xf>
    <xf numFmtId="0" fontId="1" fillId="0" borderId="26" xfId="66" applyFont="1" applyFill="1" applyBorder="1" applyAlignment="1" applyProtection="1">
      <alignment horizontal="center" vertical="center" wrapText="1" readingOrder="1"/>
      <protection locked="0"/>
    </xf>
    <xf numFmtId="0" fontId="1" fillId="0" borderId="10" xfId="66" applyFont="1" applyFill="1" applyBorder="1" applyAlignment="1" applyProtection="1">
      <alignment horizontal="center" vertical="center" wrapText="1" readingOrder="1"/>
      <protection locked="0"/>
    </xf>
    <xf numFmtId="0" fontId="0" fillId="0" borderId="10" xfId="66" applyFill="1" applyBorder="1" applyAlignment="1" applyProtection="1">
      <alignment horizontal="center" vertical="top" wrapText="1"/>
      <protection locked="0"/>
    </xf>
    <xf numFmtId="0" fontId="1" fillId="0" borderId="27" xfId="66" applyFont="1" applyFill="1" applyBorder="1" applyAlignment="1" applyProtection="1">
      <alignment horizontal="center" vertical="center" wrapText="1" readingOrder="1"/>
      <protection locked="0"/>
    </xf>
    <xf numFmtId="0" fontId="1" fillId="0" borderId="28" xfId="66" applyFont="1" applyFill="1" applyBorder="1" applyAlignment="1" applyProtection="1">
      <alignment horizontal="center" vertical="center" wrapText="1" readingOrder="1"/>
      <protection locked="0"/>
    </xf>
    <xf numFmtId="0" fontId="15" fillId="0" borderId="10" xfId="74" applyNumberFormat="1" applyFont="1" applyFill="1" applyBorder="1" applyAlignment="1" applyProtection="1">
      <alignment horizontal="center" vertical="center"/>
      <protection/>
    </xf>
    <xf numFmtId="49" fontId="1" fillId="0" borderId="10" xfId="74"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13" fillId="24" borderId="0" xfId="0" applyFont="1" applyFill="1" applyBorder="1" applyAlignment="1">
      <alignment horizontal="left" vertical="top"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8" fillId="0" borderId="0" xfId="0" applyFont="1" applyFill="1" applyAlignment="1">
      <alignment horizontal="center" vertical="center" wrapText="1"/>
    </xf>
    <xf numFmtId="0" fontId="9" fillId="25" borderId="14" xfId="0" applyFont="1" applyFill="1" applyBorder="1" applyAlignment="1">
      <alignment horizontal="center" vertical="center" wrapText="1"/>
    </xf>
    <xf numFmtId="0" fontId="10" fillId="0" borderId="10" xfId="75" applyFont="1" applyBorder="1" applyAlignment="1">
      <alignment horizontal="center" vertical="center"/>
      <protection/>
    </xf>
    <xf numFmtId="0" fontId="1" fillId="0" borderId="11" xfId="75" applyFont="1" applyBorder="1" applyAlignment="1">
      <alignment horizontal="left" vertical="center"/>
      <protection/>
    </xf>
    <xf numFmtId="0" fontId="1" fillId="0" borderId="25" xfId="75" applyFont="1" applyBorder="1" applyAlignment="1">
      <alignment horizontal="left" vertical="center"/>
      <protection/>
    </xf>
    <xf numFmtId="0" fontId="1" fillId="0" borderId="26" xfId="75" applyFont="1" applyBorder="1" applyAlignment="1">
      <alignment horizontal="left" vertical="center"/>
      <protection/>
    </xf>
    <xf numFmtId="49" fontId="1" fillId="0" borderId="11" xfId="75" applyNumberFormat="1" applyFont="1" applyBorder="1" applyAlignment="1">
      <alignment horizontal="left" vertical="top" wrapText="1"/>
      <protection/>
    </xf>
    <xf numFmtId="49" fontId="1" fillId="0" borderId="25" xfId="75" applyNumberFormat="1" applyFont="1" applyBorder="1" applyAlignment="1">
      <alignment horizontal="left" vertical="top" wrapText="1"/>
      <protection/>
    </xf>
    <xf numFmtId="49" fontId="1" fillId="0" borderId="26" xfId="75" applyNumberFormat="1" applyFont="1" applyBorder="1" applyAlignment="1">
      <alignment horizontal="left" vertical="top" wrapText="1"/>
      <protection/>
    </xf>
    <xf numFmtId="49" fontId="1" fillId="0" borderId="10" xfId="75" applyNumberFormat="1" applyFont="1" applyBorder="1" applyAlignment="1">
      <alignment horizontal="left" vertical="top" wrapText="1"/>
      <protection/>
    </xf>
    <xf numFmtId="0" fontId="1" fillId="0" borderId="11" xfId="75" applyFont="1" applyBorder="1" applyAlignment="1">
      <alignment horizontal="left" vertical="center" wrapText="1"/>
      <protection/>
    </xf>
    <xf numFmtId="0" fontId="1" fillId="0" borderId="25" xfId="75" applyFont="1" applyBorder="1" applyAlignment="1">
      <alignment horizontal="left" vertical="center" wrapText="1"/>
      <protection/>
    </xf>
    <xf numFmtId="0" fontId="1" fillId="0" borderId="26" xfId="75" applyFont="1" applyBorder="1" applyAlignment="1">
      <alignment horizontal="left" vertical="center" wrapText="1"/>
      <protection/>
    </xf>
    <xf numFmtId="0" fontId="10" fillId="0" borderId="11" xfId="75" applyFont="1" applyBorder="1" applyAlignment="1">
      <alignment horizontal="center" vertical="center"/>
      <protection/>
    </xf>
    <xf numFmtId="0" fontId="10" fillId="0" borderId="25" xfId="75" applyFont="1" applyBorder="1" applyAlignment="1">
      <alignment horizontal="center" vertical="center"/>
      <protection/>
    </xf>
    <xf numFmtId="0" fontId="10" fillId="0" borderId="26" xfId="75" applyFont="1" applyBorder="1" applyAlignment="1">
      <alignment horizontal="center" vertical="center"/>
      <protection/>
    </xf>
    <xf numFmtId="0" fontId="11" fillId="0" borderId="10" xfId="71" applyFont="1" applyBorder="1" applyAlignment="1">
      <alignment horizontal="center" vertical="center"/>
      <protection/>
    </xf>
    <xf numFmtId="49" fontId="1" fillId="0" borderId="10" xfId="71" applyNumberFormat="1" applyFont="1" applyBorder="1" applyAlignment="1">
      <alignment horizontal="left" vertical="center" wrapText="1"/>
      <protection/>
    </xf>
    <xf numFmtId="49" fontId="1" fillId="0" borderId="11" xfId="71" applyNumberFormat="1" applyFont="1" applyBorder="1" applyAlignment="1">
      <alignment horizontal="left" vertical="center"/>
      <protection/>
    </xf>
    <xf numFmtId="49" fontId="1" fillId="0" borderId="26" xfId="71" applyNumberFormat="1" applyFont="1" applyBorder="1" applyAlignment="1">
      <alignment horizontal="left" vertical="center"/>
      <protection/>
    </xf>
    <xf numFmtId="49" fontId="1" fillId="0" borderId="25" xfId="71" applyNumberFormat="1" applyFont="1" applyBorder="1" applyAlignment="1">
      <alignment horizontal="left" vertical="center"/>
      <protection/>
    </xf>
    <xf numFmtId="0" fontId="10" fillId="0" borderId="27" xfId="75" applyFont="1" applyBorder="1" applyAlignment="1">
      <alignment horizontal="center" vertical="center" wrapText="1"/>
      <protection/>
    </xf>
    <xf numFmtId="0" fontId="10" fillId="0" borderId="32" xfId="75" applyFont="1" applyBorder="1" applyAlignment="1">
      <alignment horizontal="center" vertical="center" wrapText="1"/>
      <protection/>
    </xf>
    <xf numFmtId="0" fontId="10" fillId="0" borderId="28" xfId="75" applyFont="1" applyBorder="1" applyAlignment="1">
      <alignment horizontal="center" vertical="center" wrapText="1"/>
      <protection/>
    </xf>
    <xf numFmtId="0" fontId="10" fillId="0" borderId="27" xfId="75" applyFont="1" applyBorder="1" applyAlignment="1">
      <alignment horizontal="center" vertical="center"/>
      <protection/>
    </xf>
    <xf numFmtId="0" fontId="10" fillId="0" borderId="28" xfId="75" applyFont="1" applyBorder="1" applyAlignment="1">
      <alignment horizontal="center" vertical="center"/>
      <protection/>
    </xf>
    <xf numFmtId="0" fontId="11" fillId="0" borderId="29" xfId="71" applyFont="1" applyBorder="1" applyAlignment="1">
      <alignment horizontal="center" vertical="center"/>
      <protection/>
    </xf>
    <xf numFmtId="0" fontId="11" fillId="0" borderId="35" xfId="71" applyFont="1" applyBorder="1" applyAlignment="1">
      <alignment horizontal="center" vertical="center"/>
      <protection/>
    </xf>
    <xf numFmtId="0" fontId="11" fillId="0" borderId="33" xfId="71" applyFont="1" applyBorder="1" applyAlignment="1">
      <alignment horizontal="center" vertical="center"/>
      <protection/>
    </xf>
    <xf numFmtId="0" fontId="11" fillId="0" borderId="31" xfId="71" applyFont="1" applyBorder="1" applyAlignment="1">
      <alignment horizontal="center" vertical="center"/>
      <protection/>
    </xf>
    <xf numFmtId="0" fontId="11" fillId="0" borderId="14" xfId="71" applyFont="1" applyBorder="1" applyAlignment="1">
      <alignment horizontal="center" vertical="center"/>
      <protection/>
    </xf>
    <xf numFmtId="0" fontId="11" fillId="0" borderId="34" xfId="71" applyFont="1" applyBorder="1" applyAlignment="1">
      <alignment horizontal="center" vertical="center"/>
      <protection/>
    </xf>
    <xf numFmtId="0" fontId="1" fillId="0" borderId="32" xfId="74" applyNumberFormat="1" applyFont="1" applyFill="1" applyBorder="1" applyAlignment="1" applyProtection="1">
      <alignment horizontal="center" vertical="center" wrapText="1"/>
      <protection/>
    </xf>
  </cellXfs>
  <cellStyles count="102">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Normal" xfId="51"/>
    <cellStyle name="Percent"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常规 11" xfId="65"/>
    <cellStyle name="常规 2" xfId="66"/>
    <cellStyle name="常规 2 11" xfId="67"/>
    <cellStyle name="常规 2 2" xfId="68"/>
    <cellStyle name="常规 3" xfId="69"/>
    <cellStyle name="常规 3 2" xfId="70"/>
    <cellStyle name="常规 3 2 2" xfId="71"/>
    <cellStyle name="常规 3 3" xfId="72"/>
    <cellStyle name="常规 4" xfId="73"/>
    <cellStyle name="常规 5" xfId="74"/>
    <cellStyle name="常规 6" xfId="75"/>
    <cellStyle name="Hyperlink" xfId="76"/>
    <cellStyle name="好" xfId="77"/>
    <cellStyle name="好 2" xfId="78"/>
    <cellStyle name="汇总" xfId="79"/>
    <cellStyle name="汇总 2" xfId="80"/>
    <cellStyle name="Currency" xfId="81"/>
    <cellStyle name="Currency [0]" xfId="82"/>
    <cellStyle name="计算" xfId="83"/>
    <cellStyle name="计算 2" xfId="84"/>
    <cellStyle name="检查单元格" xfId="85"/>
    <cellStyle name="检查单元格 2" xfId="86"/>
    <cellStyle name="解释性文本" xfId="87"/>
    <cellStyle name="解释性文本 2" xfId="88"/>
    <cellStyle name="警告文本" xfId="89"/>
    <cellStyle name="警告文本 2" xfId="90"/>
    <cellStyle name="链接单元格" xfId="91"/>
    <cellStyle name="链接单元格 2" xfId="92"/>
    <cellStyle name="Comma" xfId="93"/>
    <cellStyle name="Comma [0]" xfId="94"/>
    <cellStyle name="强调文字颜色 1" xfId="95"/>
    <cellStyle name="强调文字颜色 1 2" xfId="96"/>
    <cellStyle name="强调文字颜色 2" xfId="97"/>
    <cellStyle name="强调文字颜色 2 2" xfId="98"/>
    <cellStyle name="强调文字颜色 3" xfId="99"/>
    <cellStyle name="强调文字颜色 3 2" xfId="100"/>
    <cellStyle name="强调文字颜色 4" xfId="101"/>
    <cellStyle name="强调文字颜色 4 2" xfId="102"/>
    <cellStyle name="强调文字颜色 5" xfId="103"/>
    <cellStyle name="强调文字颜色 5 2" xfId="104"/>
    <cellStyle name="强调文字颜色 6" xfId="105"/>
    <cellStyle name="强调文字颜色 6 2" xfId="106"/>
    <cellStyle name="适中" xfId="107"/>
    <cellStyle name="适中 2" xfId="108"/>
    <cellStyle name="输出" xfId="109"/>
    <cellStyle name="输出 2" xfId="110"/>
    <cellStyle name="输入" xfId="111"/>
    <cellStyle name="输入 2" xfId="112"/>
    <cellStyle name="Followed Hyperlink" xfId="113"/>
    <cellStyle name="注释" xfId="114"/>
    <cellStyle name="注释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D17" sqref="D17"/>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5" width="9.140625" style="1" bestFit="1" customWidth="1"/>
    <col min="6" max="16384" width="9.140625" style="1" customWidth="1"/>
  </cols>
  <sheetData>
    <row r="1" spans="1:4" ht="27" customHeight="1">
      <c r="A1" s="126"/>
      <c r="B1" s="2"/>
      <c r="C1" s="2"/>
      <c r="D1" s="15"/>
    </row>
    <row r="2" spans="1:4" ht="26.25">
      <c r="A2" s="136" t="s">
        <v>0</v>
      </c>
      <c r="B2" s="136"/>
      <c r="C2" s="136"/>
      <c r="D2" s="136"/>
    </row>
    <row r="3" spans="1:4" s="119" customFormat="1" ht="19.5" customHeight="1">
      <c r="A3" s="97" t="s">
        <v>1</v>
      </c>
      <c r="B3" s="98"/>
      <c r="C3" s="98"/>
      <c r="D3" s="99" t="s">
        <v>2</v>
      </c>
    </row>
    <row r="4" spans="1:4" s="119" customFormat="1" ht="19.5" customHeight="1">
      <c r="A4" s="137" t="s">
        <v>3</v>
      </c>
      <c r="B4" s="137"/>
      <c r="C4" s="137" t="s">
        <v>4</v>
      </c>
      <c r="D4" s="137"/>
    </row>
    <row r="5" spans="1:4" s="119" customFormat="1" ht="19.5" customHeight="1">
      <c r="A5" s="137" t="s">
        <v>5</v>
      </c>
      <c r="B5" s="137" t="s">
        <v>6</v>
      </c>
      <c r="C5" s="137" t="s">
        <v>7</v>
      </c>
      <c r="D5" s="137" t="s">
        <v>6</v>
      </c>
    </row>
    <row r="6" spans="1:4" s="119" customFormat="1" ht="19.5" customHeight="1">
      <c r="A6" s="137"/>
      <c r="B6" s="137"/>
      <c r="C6" s="137"/>
      <c r="D6" s="137"/>
    </row>
    <row r="7" spans="1:4" s="119" customFormat="1" ht="17.25" customHeight="1">
      <c r="A7" s="100" t="s">
        <v>8</v>
      </c>
      <c r="B7" s="101">
        <v>725.25</v>
      </c>
      <c r="C7" s="103" t="s">
        <v>9</v>
      </c>
      <c r="D7" s="101"/>
    </row>
    <row r="8" spans="1:4" s="119" customFormat="1" ht="17.25" customHeight="1">
      <c r="A8" s="100" t="s">
        <v>10</v>
      </c>
      <c r="B8" s="101"/>
      <c r="C8" s="103" t="s">
        <v>11</v>
      </c>
      <c r="D8" s="101"/>
    </row>
    <row r="9" spans="1:4" s="119" customFormat="1" ht="17.25" customHeight="1">
      <c r="A9" s="100" t="s">
        <v>12</v>
      </c>
      <c r="B9" s="101"/>
      <c r="C9" s="103" t="s">
        <v>13</v>
      </c>
      <c r="D9" s="101"/>
    </row>
    <row r="10" spans="1:4" s="119" customFormat="1" ht="17.25" customHeight="1">
      <c r="A10" s="100" t="s">
        <v>14</v>
      </c>
      <c r="B10" s="101"/>
      <c r="C10" s="103" t="s">
        <v>15</v>
      </c>
      <c r="D10" s="101"/>
    </row>
    <row r="11" spans="1:4" s="119" customFormat="1" ht="17.25" customHeight="1">
      <c r="A11" s="100" t="s">
        <v>16</v>
      </c>
      <c r="B11" s="101"/>
      <c r="C11" s="103" t="s">
        <v>17</v>
      </c>
      <c r="D11" s="101"/>
    </row>
    <row r="12" spans="1:4" s="119" customFormat="1" ht="17.25" customHeight="1">
      <c r="A12" s="100" t="s">
        <v>18</v>
      </c>
      <c r="B12" s="101"/>
      <c r="C12" s="103" t="s">
        <v>19</v>
      </c>
      <c r="D12" s="101"/>
    </row>
    <row r="13" spans="1:4" s="119" customFormat="1" ht="17.25" customHeight="1">
      <c r="A13" s="100" t="s">
        <v>20</v>
      </c>
      <c r="B13" s="101"/>
      <c r="C13" s="103" t="s">
        <v>21</v>
      </c>
      <c r="D13" s="101"/>
    </row>
    <row r="14" spans="1:4" s="119" customFormat="1" ht="17.25" customHeight="1">
      <c r="A14" s="127"/>
      <c r="B14" s="101"/>
      <c r="C14" s="103" t="s">
        <v>22</v>
      </c>
      <c r="D14" s="101">
        <v>71.36</v>
      </c>
    </row>
    <row r="15" spans="1:4" s="119" customFormat="1" ht="17.25" customHeight="1">
      <c r="A15" s="127"/>
      <c r="B15" s="101"/>
      <c r="C15" s="103" t="s">
        <v>23</v>
      </c>
      <c r="D15" s="101">
        <v>59.26</v>
      </c>
    </row>
    <row r="16" spans="1:4" s="119" customFormat="1" ht="17.25" customHeight="1">
      <c r="A16" s="127"/>
      <c r="B16" s="101"/>
      <c r="C16" s="103" t="s">
        <v>24</v>
      </c>
      <c r="D16" s="101"/>
    </row>
    <row r="17" spans="1:4" s="119" customFormat="1" ht="17.25" customHeight="1">
      <c r="A17" s="127"/>
      <c r="B17" s="128"/>
      <c r="C17" s="103" t="s">
        <v>25</v>
      </c>
      <c r="D17" s="101"/>
    </row>
    <row r="18" spans="1:4" s="119" customFormat="1" ht="17.25" customHeight="1">
      <c r="A18" s="127"/>
      <c r="B18" s="129"/>
      <c r="C18" s="103" t="s">
        <v>26</v>
      </c>
      <c r="D18" s="101"/>
    </row>
    <row r="19" spans="1:4" s="119" customFormat="1" ht="17.25" customHeight="1">
      <c r="A19" s="127"/>
      <c r="B19" s="129"/>
      <c r="C19" s="103" t="s">
        <v>27</v>
      </c>
      <c r="D19" s="101"/>
    </row>
    <row r="20" spans="1:4" s="119" customFormat="1" ht="17.25" customHeight="1">
      <c r="A20" s="127"/>
      <c r="B20" s="129"/>
      <c r="C20" s="100" t="s">
        <v>28</v>
      </c>
      <c r="D20" s="101"/>
    </row>
    <row r="21" spans="1:4" s="119" customFormat="1" ht="17.25" customHeight="1">
      <c r="A21" s="104"/>
      <c r="B21" s="129"/>
      <c r="C21" s="100" t="s">
        <v>29</v>
      </c>
      <c r="D21" s="101"/>
    </row>
    <row r="22" spans="1:4" s="119" customFormat="1" ht="17.25" customHeight="1">
      <c r="A22" s="103"/>
      <c r="B22" s="129"/>
      <c r="C22" s="100" t="s">
        <v>30</v>
      </c>
      <c r="D22" s="101"/>
    </row>
    <row r="23" spans="1:4" s="119" customFormat="1" ht="17.25" customHeight="1">
      <c r="A23" s="103"/>
      <c r="B23" s="129"/>
      <c r="C23" s="100" t="s">
        <v>31</v>
      </c>
      <c r="D23" s="101"/>
    </row>
    <row r="24" spans="1:4" s="119" customFormat="1" ht="17.25" customHeight="1">
      <c r="A24" s="103"/>
      <c r="B24" s="129"/>
      <c r="C24" s="100" t="s">
        <v>32</v>
      </c>
      <c r="D24" s="101">
        <v>594.63</v>
      </c>
    </row>
    <row r="25" spans="1:4" s="119" customFormat="1" ht="17.25" customHeight="1">
      <c r="A25" s="103"/>
      <c r="B25" s="129"/>
      <c r="C25" s="100" t="s">
        <v>33</v>
      </c>
      <c r="D25" s="101"/>
    </row>
    <row r="26" spans="1:4" s="119" customFormat="1" ht="17.25" customHeight="1">
      <c r="A26" s="103"/>
      <c r="B26" s="129"/>
      <c r="C26" s="100" t="s">
        <v>34</v>
      </c>
      <c r="D26" s="101"/>
    </row>
    <row r="27" spans="1:4" s="119" customFormat="1" ht="17.25" customHeight="1">
      <c r="A27" s="103"/>
      <c r="B27" s="129"/>
      <c r="C27" s="100" t="s">
        <v>35</v>
      </c>
      <c r="D27" s="101"/>
    </row>
    <row r="28" spans="1:4" s="119" customFormat="1" ht="17.25" customHeight="1">
      <c r="A28" s="103"/>
      <c r="B28" s="129"/>
      <c r="C28" s="100" t="s">
        <v>36</v>
      </c>
      <c r="D28" s="101"/>
    </row>
    <row r="29" spans="1:4" s="119" customFormat="1" ht="17.25" customHeight="1">
      <c r="A29" s="103"/>
      <c r="B29" s="129"/>
      <c r="C29" s="100" t="s">
        <v>37</v>
      </c>
      <c r="D29" s="101"/>
    </row>
    <row r="30" spans="1:4" s="119" customFormat="1" ht="17.25" customHeight="1">
      <c r="A30" s="130" t="s">
        <v>38</v>
      </c>
      <c r="B30" s="131">
        <f>SUM(B7:B29)</f>
        <v>725.25</v>
      </c>
      <c r="C30" s="106" t="s">
        <v>39</v>
      </c>
      <c r="D30" s="107">
        <f>SUM(D7:D29)</f>
        <v>725.25</v>
      </c>
    </row>
    <row r="32" spans="1:2" ht="29.25" customHeight="1">
      <c r="A32" s="138"/>
      <c r="B32" s="138"/>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I25"/>
  <sheetViews>
    <sheetView zoomScaleSheetLayoutView="100" zoomScalePageLayoutView="0" workbookViewId="0" topLeftCell="A22">
      <selection activeCell="G10" sqref="G10"/>
    </sheetView>
  </sheetViews>
  <sheetFormatPr defaultColWidth="9.00390625" defaultRowHeight="12.75"/>
  <cols>
    <col min="1" max="1" width="19.421875" style="22" customWidth="1"/>
    <col min="2" max="2" width="26.8515625" style="22" customWidth="1"/>
    <col min="3" max="6" width="12.57421875" style="22" customWidth="1"/>
    <col min="7" max="7" width="14.28125" style="22" customWidth="1"/>
    <col min="8" max="8" width="12.57421875" style="22" customWidth="1"/>
    <col min="9" max="9" width="15.8515625" style="22" customWidth="1"/>
    <col min="10" max="16384" width="9.00390625" style="22" customWidth="1"/>
  </cols>
  <sheetData>
    <row r="1" spans="1:9" ht="39.75" customHeight="1">
      <c r="A1" s="211" t="s">
        <v>394</v>
      </c>
      <c r="B1" s="211"/>
      <c r="C1" s="211"/>
      <c r="D1" s="211"/>
      <c r="E1" s="211"/>
      <c r="F1" s="211"/>
      <c r="G1" s="211"/>
      <c r="H1" s="211"/>
      <c r="I1" s="211"/>
    </row>
    <row r="2" spans="1:9" ht="27.75" customHeight="1">
      <c r="A2" s="212" t="s">
        <v>395</v>
      </c>
      <c r="B2" s="212"/>
      <c r="C2" s="212"/>
      <c r="D2" s="212"/>
      <c r="E2" s="212"/>
      <c r="F2" s="212"/>
      <c r="G2" s="212"/>
      <c r="H2" s="212"/>
      <c r="I2" s="212"/>
    </row>
    <row r="3" spans="1:9" ht="27" customHeight="1">
      <c r="A3" s="213" t="s">
        <v>396</v>
      </c>
      <c r="B3" s="213"/>
      <c r="C3" s="214" t="s">
        <v>397</v>
      </c>
      <c r="D3" s="215"/>
      <c r="E3" s="215"/>
      <c r="F3" s="215"/>
      <c r="G3" s="215"/>
      <c r="H3" s="215"/>
      <c r="I3" s="216"/>
    </row>
    <row r="4" spans="1:9" ht="85.5" customHeight="1">
      <c r="A4" s="213" t="s">
        <v>398</v>
      </c>
      <c r="B4" s="23" t="s">
        <v>399</v>
      </c>
      <c r="C4" s="217" t="s">
        <v>400</v>
      </c>
      <c r="D4" s="218"/>
      <c r="E4" s="218"/>
      <c r="F4" s="218"/>
      <c r="G4" s="218"/>
      <c r="H4" s="218"/>
      <c r="I4" s="219"/>
    </row>
    <row r="5" spans="1:9" ht="57.75" customHeight="1">
      <c r="A5" s="213"/>
      <c r="B5" s="24" t="s">
        <v>401</v>
      </c>
      <c r="C5" s="217" t="s">
        <v>402</v>
      </c>
      <c r="D5" s="218"/>
      <c r="E5" s="218"/>
      <c r="F5" s="218"/>
      <c r="G5" s="218"/>
      <c r="H5" s="218"/>
      <c r="I5" s="219"/>
    </row>
    <row r="6" spans="1:9" ht="27" customHeight="1">
      <c r="A6" s="232" t="s">
        <v>403</v>
      </c>
      <c r="B6" s="235" t="s">
        <v>404</v>
      </c>
      <c r="C6" s="213" t="s">
        <v>405</v>
      </c>
      <c r="D6" s="213"/>
      <c r="E6" s="213"/>
      <c r="F6" s="213"/>
      <c r="G6" s="213" t="s">
        <v>406</v>
      </c>
      <c r="H6" s="213"/>
      <c r="I6" s="213"/>
    </row>
    <row r="7" spans="1:9" ht="27" customHeight="1">
      <c r="A7" s="233"/>
      <c r="B7" s="236"/>
      <c r="C7" s="213"/>
      <c r="D7" s="213"/>
      <c r="E7" s="213"/>
      <c r="F7" s="213"/>
      <c r="G7" s="23" t="s">
        <v>407</v>
      </c>
      <c r="H7" s="23" t="s">
        <v>122</v>
      </c>
      <c r="I7" s="23" t="s">
        <v>408</v>
      </c>
    </row>
    <row r="8" spans="1:9" ht="49.5" customHeight="1">
      <c r="A8" s="233"/>
      <c r="B8" s="25" t="s">
        <v>409</v>
      </c>
      <c r="C8" s="220" t="s">
        <v>410</v>
      </c>
      <c r="D8" s="220"/>
      <c r="E8" s="220"/>
      <c r="F8" s="220"/>
      <c r="G8" s="26" t="s">
        <v>411</v>
      </c>
      <c r="H8" s="26" t="s">
        <v>412</v>
      </c>
      <c r="I8" s="26" t="s">
        <v>411</v>
      </c>
    </row>
    <row r="9" spans="1:9" ht="34.5" customHeight="1">
      <c r="A9" s="233"/>
      <c r="B9" s="25" t="s">
        <v>413</v>
      </c>
      <c r="C9" s="220" t="s">
        <v>414</v>
      </c>
      <c r="D9" s="220"/>
      <c r="E9" s="220"/>
      <c r="F9" s="220"/>
      <c r="G9" s="26" t="s">
        <v>415</v>
      </c>
      <c r="H9" s="26" t="s">
        <v>415</v>
      </c>
      <c r="I9" s="26" t="s">
        <v>412</v>
      </c>
    </row>
    <row r="10" spans="1:9" ht="37.5" customHeight="1">
      <c r="A10" s="233"/>
      <c r="B10" s="25" t="s">
        <v>416</v>
      </c>
      <c r="C10" s="220" t="s">
        <v>417</v>
      </c>
      <c r="D10" s="220"/>
      <c r="E10" s="220"/>
      <c r="F10" s="220"/>
      <c r="G10" s="26" t="s">
        <v>418</v>
      </c>
      <c r="H10" s="26" t="s">
        <v>418</v>
      </c>
      <c r="I10" s="26" t="s">
        <v>412</v>
      </c>
    </row>
    <row r="11" spans="1:9" s="21" customFormat="1" ht="38.25" customHeight="1">
      <c r="A11" s="233"/>
      <c r="B11" s="25" t="s">
        <v>419</v>
      </c>
      <c r="C11" s="220" t="s">
        <v>420</v>
      </c>
      <c r="D11" s="220"/>
      <c r="E11" s="220"/>
      <c r="F11" s="220"/>
      <c r="G11" s="26" t="s">
        <v>421</v>
      </c>
      <c r="H11" s="26" t="s">
        <v>421</v>
      </c>
      <c r="I11" s="26" t="s">
        <v>412</v>
      </c>
    </row>
    <row r="12" spans="1:9" s="21" customFormat="1" ht="33.75" customHeight="1">
      <c r="A12" s="234"/>
      <c r="B12" s="25" t="s">
        <v>422</v>
      </c>
      <c r="C12" s="220" t="s">
        <v>423</v>
      </c>
      <c r="D12" s="220"/>
      <c r="E12" s="220"/>
      <c r="F12" s="220"/>
      <c r="G12" s="26" t="s">
        <v>424</v>
      </c>
      <c r="H12" s="26" t="s">
        <v>424</v>
      </c>
      <c r="I12" s="26" t="s">
        <v>412</v>
      </c>
    </row>
    <row r="13" spans="1:9" s="21" customFormat="1" ht="50.25" customHeight="1">
      <c r="A13" s="23" t="s">
        <v>425</v>
      </c>
      <c r="B13" s="221" t="s">
        <v>426</v>
      </c>
      <c r="C13" s="222"/>
      <c r="D13" s="222"/>
      <c r="E13" s="222"/>
      <c r="F13" s="222"/>
      <c r="G13" s="222"/>
      <c r="H13" s="222"/>
      <c r="I13" s="223"/>
    </row>
    <row r="14" spans="1:9" s="21" customFormat="1" ht="31.5" customHeight="1">
      <c r="A14" s="224" t="s">
        <v>427</v>
      </c>
      <c r="B14" s="225"/>
      <c r="C14" s="225"/>
      <c r="D14" s="225"/>
      <c r="E14" s="225"/>
      <c r="F14" s="225"/>
      <c r="G14" s="225"/>
      <c r="H14" s="225"/>
      <c r="I14" s="226"/>
    </row>
    <row r="15" spans="1:9" s="21" customFormat="1" ht="31.5" customHeight="1">
      <c r="A15" s="227" t="s">
        <v>428</v>
      </c>
      <c r="B15" s="227"/>
      <c r="C15" s="227"/>
      <c r="D15" s="227"/>
      <c r="E15" s="227" t="s">
        <v>429</v>
      </c>
      <c r="F15" s="227"/>
      <c r="G15" s="237" t="s">
        <v>430</v>
      </c>
      <c r="H15" s="238"/>
      <c r="I15" s="239"/>
    </row>
    <row r="16" spans="1:9" ht="29.25" customHeight="1">
      <c r="A16" s="27" t="s">
        <v>431</v>
      </c>
      <c r="B16" s="27" t="s">
        <v>432</v>
      </c>
      <c r="C16" s="227" t="s">
        <v>433</v>
      </c>
      <c r="D16" s="227"/>
      <c r="E16" s="227"/>
      <c r="F16" s="227"/>
      <c r="G16" s="240"/>
      <c r="H16" s="241"/>
      <c r="I16" s="242"/>
    </row>
    <row r="17" spans="1:9" ht="74.25" customHeight="1">
      <c r="A17" s="28" t="s">
        <v>434</v>
      </c>
      <c r="B17" s="28" t="s">
        <v>435</v>
      </c>
      <c r="C17" s="228" t="s">
        <v>436</v>
      </c>
      <c r="D17" s="228"/>
      <c r="E17" s="229" t="s">
        <v>437</v>
      </c>
      <c r="F17" s="230"/>
      <c r="G17" s="229" t="s">
        <v>438</v>
      </c>
      <c r="H17" s="231"/>
      <c r="I17" s="230"/>
    </row>
    <row r="18" spans="1:9" ht="26.25" customHeight="1">
      <c r="A18" s="28" t="s">
        <v>434</v>
      </c>
      <c r="B18" s="28" t="s">
        <v>439</v>
      </c>
      <c r="C18" s="228" t="s">
        <v>440</v>
      </c>
      <c r="D18" s="228"/>
      <c r="E18" s="229" t="s">
        <v>441</v>
      </c>
      <c r="F18" s="230"/>
      <c r="G18" s="229" t="s">
        <v>442</v>
      </c>
      <c r="H18" s="231"/>
      <c r="I18" s="230"/>
    </row>
    <row r="19" spans="1:9" ht="33.75" customHeight="1">
      <c r="A19" s="28" t="s">
        <v>434</v>
      </c>
      <c r="B19" s="28" t="s">
        <v>443</v>
      </c>
      <c r="C19" s="228" t="s">
        <v>444</v>
      </c>
      <c r="D19" s="228"/>
      <c r="E19" s="229" t="s">
        <v>445</v>
      </c>
      <c r="F19" s="230"/>
      <c r="G19" s="229" t="s">
        <v>442</v>
      </c>
      <c r="H19" s="231"/>
      <c r="I19" s="230"/>
    </row>
    <row r="20" spans="1:9" ht="36.75" customHeight="1">
      <c r="A20" s="28" t="s">
        <v>434</v>
      </c>
      <c r="B20" s="28" t="s">
        <v>446</v>
      </c>
      <c r="C20" s="228" t="s">
        <v>447</v>
      </c>
      <c r="D20" s="228"/>
      <c r="E20" s="229" t="s">
        <v>448</v>
      </c>
      <c r="F20" s="230"/>
      <c r="G20" s="229" t="s">
        <v>442</v>
      </c>
      <c r="H20" s="231"/>
      <c r="I20" s="230"/>
    </row>
    <row r="21" spans="1:9" ht="32.25" customHeight="1">
      <c r="A21" s="28" t="s">
        <v>449</v>
      </c>
      <c r="B21" s="28" t="s">
        <v>450</v>
      </c>
      <c r="C21" s="228" t="s">
        <v>451</v>
      </c>
      <c r="D21" s="228"/>
      <c r="E21" s="229" t="s">
        <v>452</v>
      </c>
      <c r="F21" s="230"/>
      <c r="G21" s="229" t="s">
        <v>453</v>
      </c>
      <c r="H21" s="231"/>
      <c r="I21" s="230"/>
    </row>
    <row r="22" spans="1:9" ht="56.25" customHeight="1">
      <c r="A22" s="28" t="s">
        <v>449</v>
      </c>
      <c r="B22" s="28" t="s">
        <v>454</v>
      </c>
      <c r="C22" s="228" t="s">
        <v>455</v>
      </c>
      <c r="D22" s="228"/>
      <c r="E22" s="229" t="s">
        <v>456</v>
      </c>
      <c r="F22" s="230"/>
      <c r="G22" s="229" t="s">
        <v>457</v>
      </c>
      <c r="H22" s="231"/>
      <c r="I22" s="230"/>
    </row>
    <row r="23" spans="1:9" ht="31.5" customHeight="1">
      <c r="A23" s="28" t="s">
        <v>449</v>
      </c>
      <c r="B23" s="28" t="s">
        <v>458</v>
      </c>
      <c r="C23" s="228" t="s">
        <v>459</v>
      </c>
      <c r="D23" s="228"/>
      <c r="E23" s="229" t="s">
        <v>456</v>
      </c>
      <c r="F23" s="230"/>
      <c r="G23" s="229" t="s">
        <v>460</v>
      </c>
      <c r="H23" s="231"/>
      <c r="I23" s="230"/>
    </row>
    <row r="24" spans="1:9" ht="42" customHeight="1">
      <c r="A24" s="28" t="s">
        <v>449</v>
      </c>
      <c r="B24" s="28" t="s">
        <v>461</v>
      </c>
      <c r="C24" s="228" t="s">
        <v>462</v>
      </c>
      <c r="D24" s="228"/>
      <c r="E24" s="229" t="s">
        <v>463</v>
      </c>
      <c r="F24" s="230"/>
      <c r="G24" s="229" t="s">
        <v>464</v>
      </c>
      <c r="H24" s="231"/>
      <c r="I24" s="230"/>
    </row>
    <row r="25" spans="1:9" ht="35.25" customHeight="1">
      <c r="A25" s="28" t="s">
        <v>465</v>
      </c>
      <c r="B25" s="28" t="s">
        <v>466</v>
      </c>
      <c r="C25" s="228" t="s">
        <v>467</v>
      </c>
      <c r="D25" s="228"/>
      <c r="E25" s="229" t="s">
        <v>468</v>
      </c>
      <c r="F25" s="230"/>
      <c r="G25" s="229" t="s">
        <v>469</v>
      </c>
      <c r="H25" s="231"/>
      <c r="I25" s="230"/>
    </row>
  </sheetData>
  <sheetProtection/>
  <mergeCells count="49">
    <mergeCell ref="A6:A12"/>
    <mergeCell ref="B6:B7"/>
    <mergeCell ref="C6:F7"/>
    <mergeCell ref="G15:I16"/>
    <mergeCell ref="E15:F16"/>
    <mergeCell ref="C24:D24"/>
    <mergeCell ref="E24:F24"/>
    <mergeCell ref="G24:I24"/>
    <mergeCell ref="C20:D20"/>
    <mergeCell ref="E20:F20"/>
    <mergeCell ref="C25:D25"/>
    <mergeCell ref="E25:F25"/>
    <mergeCell ref="G25:I25"/>
    <mergeCell ref="C22:D22"/>
    <mergeCell ref="E22:F22"/>
    <mergeCell ref="G22:I22"/>
    <mergeCell ref="C23:D23"/>
    <mergeCell ref="E23:F23"/>
    <mergeCell ref="G23:I23"/>
    <mergeCell ref="G20:I20"/>
    <mergeCell ref="C21:D21"/>
    <mergeCell ref="E21:F21"/>
    <mergeCell ref="G21:I21"/>
    <mergeCell ref="C18:D18"/>
    <mergeCell ref="E18:F18"/>
    <mergeCell ref="G18:I18"/>
    <mergeCell ref="C19:D19"/>
    <mergeCell ref="E19:F19"/>
    <mergeCell ref="G19:I19"/>
    <mergeCell ref="B13:I13"/>
    <mergeCell ref="A14:I14"/>
    <mergeCell ref="A15:D15"/>
    <mergeCell ref="C16:D16"/>
    <mergeCell ref="C17:D17"/>
    <mergeCell ref="E17:F17"/>
    <mergeCell ref="G17:I17"/>
    <mergeCell ref="G6:I6"/>
    <mergeCell ref="C8:F8"/>
    <mergeCell ref="C9:F9"/>
    <mergeCell ref="C10:F10"/>
    <mergeCell ref="C11:F11"/>
    <mergeCell ref="C12:F12"/>
    <mergeCell ref="A1:I1"/>
    <mergeCell ref="A2:I2"/>
    <mergeCell ref="A3:B3"/>
    <mergeCell ref="C3:I3"/>
    <mergeCell ref="C4:I4"/>
    <mergeCell ref="C5:I5"/>
    <mergeCell ref="A4:A5"/>
  </mergeCells>
  <printOptions/>
  <pageMargins left="0.75" right="0.75"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C24" sqref="C23:C24"/>
    </sheetView>
  </sheetViews>
  <sheetFormatPr defaultColWidth="9.140625" defaultRowHeight="12.75"/>
  <cols>
    <col min="1" max="1" width="29.00390625" style="18" bestFit="1" customWidth="1"/>
    <col min="2" max="2" width="29.00390625" style="18" customWidth="1"/>
    <col min="3" max="5" width="23.57421875" style="18" customWidth="1"/>
    <col min="6" max="6" width="25.140625" style="18" customWidth="1"/>
    <col min="7" max="7" width="18.8515625" style="18" customWidth="1"/>
    <col min="8" max="8" width="20.140625" style="18" customWidth="1"/>
    <col min="9" max="9" width="9.140625" style="18" bestFit="1" customWidth="1"/>
    <col min="10" max="16384" width="9.140625" style="18" customWidth="1"/>
  </cols>
  <sheetData>
    <row r="1" ht="12">
      <c r="H1" s="14"/>
    </row>
    <row r="2" spans="1:8" ht="26.25">
      <c r="A2" s="142" t="s">
        <v>484</v>
      </c>
      <c r="B2" s="142"/>
      <c r="C2" s="142"/>
      <c r="D2" s="142"/>
      <c r="E2" s="142"/>
      <c r="F2" s="142"/>
      <c r="G2" s="142"/>
      <c r="H2" s="142"/>
    </row>
    <row r="3" spans="1:4" ht="12.75">
      <c r="A3" s="197" t="s">
        <v>1</v>
      </c>
      <c r="B3" s="197"/>
      <c r="C3" s="197"/>
      <c r="D3" s="197"/>
    </row>
    <row r="4" spans="1:8" ht="44.25" customHeight="1">
      <c r="A4" s="19" t="s">
        <v>470</v>
      </c>
      <c r="B4" s="19" t="s">
        <v>471</v>
      </c>
      <c r="C4" s="19" t="s">
        <v>431</v>
      </c>
      <c r="D4" s="19" t="s">
        <v>432</v>
      </c>
      <c r="E4" s="19" t="s">
        <v>433</v>
      </c>
      <c r="F4" s="19" t="s">
        <v>429</v>
      </c>
      <c r="G4" s="19" t="s">
        <v>472</v>
      </c>
      <c r="H4" s="19" t="s">
        <v>430</v>
      </c>
    </row>
    <row r="5" spans="1:8" ht="14.25">
      <c r="A5" s="19">
        <v>1</v>
      </c>
      <c r="B5" s="19">
        <v>2</v>
      </c>
      <c r="C5" s="19">
        <v>3</v>
      </c>
      <c r="D5" s="19">
        <v>4</v>
      </c>
      <c r="E5" s="19">
        <v>5</v>
      </c>
      <c r="F5" s="19">
        <v>6</v>
      </c>
      <c r="G5" s="19">
        <v>7</v>
      </c>
      <c r="H5" s="19">
        <v>8</v>
      </c>
    </row>
    <row r="6" spans="1:8" ht="24" customHeight="1">
      <c r="A6" s="20" t="s">
        <v>226</v>
      </c>
      <c r="B6" s="20"/>
      <c r="C6" s="20"/>
      <c r="D6" s="20"/>
      <c r="E6" s="19"/>
      <c r="F6" s="19"/>
      <c r="G6" s="19"/>
      <c r="H6" s="19"/>
    </row>
    <row r="7" spans="1:8" ht="24" customHeight="1">
      <c r="A7" s="20"/>
      <c r="B7" s="20"/>
      <c r="C7" s="20"/>
      <c r="D7" s="20"/>
      <c r="E7" s="19"/>
      <c r="F7" s="19"/>
      <c r="G7" s="19"/>
      <c r="H7" s="19"/>
    </row>
    <row r="8" spans="1:8" ht="24" customHeight="1">
      <c r="A8" s="20"/>
      <c r="B8" s="20"/>
      <c r="C8" s="20"/>
      <c r="D8" s="20"/>
      <c r="E8" s="19"/>
      <c r="F8" s="19"/>
      <c r="G8" s="19"/>
      <c r="H8" s="19"/>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D12" sqref="D12"/>
    </sheetView>
  </sheetViews>
  <sheetFormatPr defaultColWidth="9.140625" defaultRowHeight="12.75"/>
  <cols>
    <col min="1" max="1" width="29.00390625" style="18" bestFit="1" customWidth="1"/>
    <col min="2" max="2" width="29.00390625" style="18" customWidth="1"/>
    <col min="3" max="5" width="23.57421875" style="18" customWidth="1"/>
    <col min="6" max="6" width="25.140625" style="18" customWidth="1"/>
    <col min="7" max="7" width="18.8515625" style="18" customWidth="1"/>
    <col min="8" max="8" width="20.140625" style="18" customWidth="1"/>
    <col min="9" max="9" width="9.140625" style="18" bestFit="1" customWidth="1"/>
    <col min="10" max="16384" width="9.140625" style="18" customWidth="1"/>
  </cols>
  <sheetData>
    <row r="1" ht="12">
      <c r="H1" s="14"/>
    </row>
    <row r="2" spans="1:8" ht="26.25">
      <c r="A2" s="142" t="s">
        <v>485</v>
      </c>
      <c r="B2" s="142"/>
      <c r="C2" s="142"/>
      <c r="D2" s="142"/>
      <c r="E2" s="142"/>
      <c r="F2" s="142"/>
      <c r="G2" s="142"/>
      <c r="H2" s="142"/>
    </row>
    <row r="3" spans="1:4" ht="12.75">
      <c r="A3" s="197" t="s">
        <v>1</v>
      </c>
      <c r="B3" s="197"/>
      <c r="C3" s="197"/>
      <c r="D3" s="197"/>
    </row>
    <row r="4" spans="1:8" ht="44.25" customHeight="1">
      <c r="A4" s="19" t="s">
        <v>473</v>
      </c>
      <c r="B4" s="19" t="s">
        <v>471</v>
      </c>
      <c r="C4" s="19" t="s">
        <v>431</v>
      </c>
      <c r="D4" s="19" t="s">
        <v>432</v>
      </c>
      <c r="E4" s="19" t="s">
        <v>433</v>
      </c>
      <c r="F4" s="19" t="s">
        <v>429</v>
      </c>
      <c r="G4" s="19" t="s">
        <v>472</v>
      </c>
      <c r="H4" s="19" t="s">
        <v>430</v>
      </c>
    </row>
    <row r="5" spans="1:8" ht="14.25">
      <c r="A5" s="19">
        <v>1</v>
      </c>
      <c r="B5" s="19">
        <v>2</v>
      </c>
      <c r="C5" s="19">
        <v>3</v>
      </c>
      <c r="D5" s="19">
        <v>4</v>
      </c>
      <c r="E5" s="19">
        <v>5</v>
      </c>
      <c r="F5" s="19">
        <v>6</v>
      </c>
      <c r="G5" s="19">
        <v>7</v>
      </c>
      <c r="H5" s="19">
        <v>8</v>
      </c>
    </row>
    <row r="6" spans="1:8" ht="24" customHeight="1">
      <c r="A6" s="20" t="s">
        <v>226</v>
      </c>
      <c r="B6" s="20"/>
      <c r="C6" s="20"/>
      <c r="D6" s="20"/>
      <c r="E6" s="19"/>
      <c r="F6" s="19"/>
      <c r="G6" s="19"/>
      <c r="H6" s="19"/>
    </row>
    <row r="7" spans="1:8" ht="24" customHeight="1">
      <c r="A7" s="20"/>
      <c r="B7" s="20"/>
      <c r="C7" s="20"/>
      <c r="D7" s="20"/>
      <c r="E7" s="19"/>
      <c r="F7" s="19"/>
      <c r="G7" s="19"/>
      <c r="H7" s="19"/>
    </row>
    <row r="8" spans="1:8" ht="24" customHeight="1">
      <c r="A8" s="20"/>
      <c r="B8" s="20"/>
      <c r="C8" s="20"/>
      <c r="D8" s="20"/>
      <c r="E8" s="19"/>
      <c r="F8" s="19"/>
      <c r="G8" s="19"/>
      <c r="H8" s="19"/>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worksheet>
</file>

<file path=xl/worksheets/sheet13.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D13" sqref="D13"/>
    </sheetView>
  </sheetViews>
  <sheetFormatPr defaultColWidth="9.140625" defaultRowHeight="12.75"/>
  <cols>
    <col min="1" max="1" width="29.00390625" style="18" bestFit="1" customWidth="1"/>
    <col min="2" max="2" width="29.00390625" style="18" customWidth="1"/>
    <col min="3" max="5" width="23.57421875" style="18" customWidth="1"/>
    <col min="6" max="6" width="25.140625" style="18" customWidth="1"/>
    <col min="7" max="7" width="18.8515625" style="18" customWidth="1"/>
    <col min="8" max="8" width="20.140625" style="18" customWidth="1"/>
    <col min="9" max="9" width="9.140625" style="18" bestFit="1" customWidth="1"/>
    <col min="10" max="16384" width="9.140625" style="18" customWidth="1"/>
  </cols>
  <sheetData>
    <row r="1" ht="12">
      <c r="H1" s="14"/>
    </row>
    <row r="2" spans="1:8" ht="26.25">
      <c r="A2" s="142" t="s">
        <v>474</v>
      </c>
      <c r="B2" s="142"/>
      <c r="C2" s="142"/>
      <c r="D2" s="142"/>
      <c r="E2" s="142"/>
      <c r="F2" s="142"/>
      <c r="G2" s="142"/>
      <c r="H2" s="142"/>
    </row>
    <row r="3" spans="1:4" ht="12.75">
      <c r="A3" s="197" t="s">
        <v>1</v>
      </c>
      <c r="B3" s="197"/>
      <c r="C3" s="197"/>
      <c r="D3" s="197"/>
    </row>
    <row r="4" spans="1:8" ht="44.25" customHeight="1">
      <c r="A4" s="19" t="s">
        <v>473</v>
      </c>
      <c r="B4" s="19" t="s">
        <v>471</v>
      </c>
      <c r="C4" s="19" t="s">
        <v>431</v>
      </c>
      <c r="D4" s="19" t="s">
        <v>432</v>
      </c>
      <c r="E4" s="19" t="s">
        <v>433</v>
      </c>
      <c r="F4" s="19" t="s">
        <v>429</v>
      </c>
      <c r="G4" s="19" t="s">
        <v>472</v>
      </c>
      <c r="H4" s="19" t="s">
        <v>430</v>
      </c>
    </row>
    <row r="5" spans="1:8" ht="21" customHeight="1">
      <c r="A5" s="19">
        <v>1</v>
      </c>
      <c r="B5" s="19">
        <v>2</v>
      </c>
      <c r="C5" s="19">
        <v>3</v>
      </c>
      <c r="D5" s="19">
        <v>4</v>
      </c>
      <c r="E5" s="19">
        <v>5</v>
      </c>
      <c r="F5" s="19">
        <v>6</v>
      </c>
      <c r="G5" s="19">
        <v>7</v>
      </c>
      <c r="H5" s="19">
        <v>8</v>
      </c>
    </row>
    <row r="6" spans="1:8" ht="24" customHeight="1">
      <c r="A6" s="20" t="s">
        <v>226</v>
      </c>
      <c r="B6" s="20"/>
      <c r="C6" s="20"/>
      <c r="D6" s="20"/>
      <c r="E6" s="19"/>
      <c r="F6" s="19"/>
      <c r="G6" s="19"/>
      <c r="H6" s="19"/>
    </row>
    <row r="7" spans="1:8" ht="24" customHeight="1">
      <c r="A7" s="20"/>
      <c r="B7" s="20"/>
      <c r="C7" s="20"/>
      <c r="D7" s="20"/>
      <c r="E7" s="19"/>
      <c r="F7" s="19"/>
      <c r="G7" s="19"/>
      <c r="H7" s="19"/>
    </row>
    <row r="8" spans="1:8" ht="24" customHeight="1">
      <c r="A8" s="20"/>
      <c r="B8" s="20"/>
      <c r="C8" s="20"/>
      <c r="D8" s="20"/>
      <c r="E8" s="19"/>
      <c r="F8" s="19"/>
      <c r="G8" s="19"/>
      <c r="H8" s="19"/>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worksheet>
</file>

<file path=xl/worksheets/sheet14.xml><?xml version="1.0" encoding="utf-8"?>
<worksheet xmlns="http://schemas.openxmlformats.org/spreadsheetml/2006/main" xmlns:r="http://schemas.openxmlformats.org/officeDocument/2006/relationships">
  <sheetPr>
    <pageSetUpPr fitToPage="1"/>
  </sheetPr>
  <dimension ref="A1:V21"/>
  <sheetViews>
    <sheetView zoomScalePageLayoutView="0" workbookViewId="0" topLeftCell="A1">
      <selection activeCell="M14" sqref="M14"/>
    </sheetView>
  </sheetViews>
  <sheetFormatPr defaultColWidth="9.140625" defaultRowHeight="14.25" customHeight="1"/>
  <cols>
    <col min="1" max="1" width="20.140625" style="1" bestFit="1" customWidth="1"/>
    <col min="2" max="2" width="10.28125" style="1" bestFit="1" customWidth="1"/>
    <col min="3" max="3" width="6.00390625" style="1" customWidth="1"/>
    <col min="4" max="4" width="6.7109375" style="1" customWidth="1"/>
    <col min="5" max="5" width="10.28125" style="1" bestFit="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bestFit="1" customWidth="1"/>
    <col min="21" max="21" width="12.7109375" style="1" customWidth="1"/>
    <col min="22" max="22" width="10.421875" style="1" customWidth="1"/>
    <col min="23" max="23" width="9.140625" style="1" bestFit="1" customWidth="1"/>
    <col min="24" max="16384" width="9.140625" style="1" customWidth="1"/>
  </cols>
  <sheetData>
    <row r="1" spans="1:22" ht="13.5" customHeight="1">
      <c r="A1" s="2"/>
      <c r="B1" s="2"/>
      <c r="C1" s="2"/>
      <c r="D1" s="2"/>
      <c r="E1" s="2"/>
      <c r="F1" s="2"/>
      <c r="G1" s="2"/>
      <c r="H1" s="2"/>
      <c r="I1" s="2"/>
      <c r="J1" s="2"/>
      <c r="K1" s="2"/>
      <c r="L1" s="2"/>
      <c r="M1" s="2"/>
      <c r="N1" s="2"/>
      <c r="O1" s="2"/>
      <c r="P1" s="2"/>
      <c r="Q1" s="2"/>
      <c r="R1" s="2"/>
      <c r="V1" s="14"/>
    </row>
    <row r="2" spans="1:22" ht="27.75" customHeight="1">
      <c r="A2" s="142" t="s">
        <v>475</v>
      </c>
      <c r="B2" s="142"/>
      <c r="C2" s="142"/>
      <c r="D2" s="142"/>
      <c r="E2" s="142"/>
      <c r="F2" s="142"/>
      <c r="G2" s="142"/>
      <c r="H2" s="142"/>
      <c r="I2" s="142"/>
      <c r="J2" s="142"/>
      <c r="K2" s="142"/>
      <c r="L2" s="142"/>
      <c r="M2" s="142"/>
      <c r="N2" s="142"/>
      <c r="O2" s="142"/>
      <c r="P2" s="142"/>
      <c r="Q2" s="142"/>
      <c r="R2" s="142"/>
      <c r="S2" s="142"/>
      <c r="T2" s="142"/>
      <c r="U2" s="142"/>
      <c r="V2" s="142"/>
    </row>
    <row r="3" spans="1:22" ht="15" customHeight="1">
      <c r="A3" s="197" t="s">
        <v>1</v>
      </c>
      <c r="B3" s="197"/>
      <c r="C3" s="197"/>
      <c r="D3" s="197"/>
      <c r="E3" s="3"/>
      <c r="F3" s="3"/>
      <c r="G3" s="3"/>
      <c r="H3" s="3"/>
      <c r="I3" s="3"/>
      <c r="J3" s="3"/>
      <c r="K3" s="3"/>
      <c r="L3" s="3"/>
      <c r="M3" s="3"/>
      <c r="N3" s="3"/>
      <c r="O3" s="3"/>
      <c r="P3" s="3"/>
      <c r="Q3" s="3"/>
      <c r="R3" s="3"/>
      <c r="V3" s="15" t="s">
        <v>41</v>
      </c>
    </row>
    <row r="4" spans="1:22" ht="15.75" customHeight="1">
      <c r="A4" s="177" t="s">
        <v>476</v>
      </c>
      <c r="B4" s="175" t="s">
        <v>477</v>
      </c>
      <c r="C4" s="175" t="s">
        <v>478</v>
      </c>
      <c r="D4" s="175" t="s">
        <v>479</v>
      </c>
      <c r="E4" s="175" t="s">
        <v>480</v>
      </c>
      <c r="F4" s="175" t="s">
        <v>481</v>
      </c>
      <c r="G4" s="177" t="s">
        <v>482</v>
      </c>
      <c r="H4" s="188" t="s">
        <v>120</v>
      </c>
      <c r="I4" s="188"/>
      <c r="J4" s="188"/>
      <c r="K4" s="188"/>
      <c r="L4" s="188"/>
      <c r="M4" s="188"/>
      <c r="N4" s="188"/>
      <c r="O4" s="188"/>
      <c r="P4" s="188"/>
      <c r="Q4" s="188"/>
      <c r="R4" s="188"/>
      <c r="S4" s="188"/>
      <c r="T4" s="188"/>
      <c r="U4" s="188"/>
      <c r="V4" s="188"/>
    </row>
    <row r="5" spans="1:22" ht="15.75" customHeight="1">
      <c r="A5" s="177"/>
      <c r="B5" s="243"/>
      <c r="C5" s="243"/>
      <c r="D5" s="243"/>
      <c r="E5" s="243"/>
      <c r="F5" s="243"/>
      <c r="G5" s="177"/>
      <c r="H5" s="188" t="s">
        <v>66</v>
      </c>
      <c r="I5" s="188" t="s">
        <v>122</v>
      </c>
      <c r="J5" s="188"/>
      <c r="K5" s="188"/>
      <c r="L5" s="188"/>
      <c r="M5" s="188"/>
      <c r="N5" s="188"/>
      <c r="O5" s="188"/>
      <c r="P5" s="188"/>
      <c r="Q5" s="188"/>
      <c r="R5" s="188"/>
      <c r="S5" s="180" t="s">
        <v>123</v>
      </c>
      <c r="T5" s="181"/>
      <c r="U5" s="181"/>
      <c r="V5" s="182"/>
    </row>
    <row r="6" spans="1:22" ht="17.25" customHeight="1">
      <c r="A6" s="177"/>
      <c r="B6" s="243"/>
      <c r="C6" s="243"/>
      <c r="D6" s="243"/>
      <c r="E6" s="243"/>
      <c r="F6" s="243"/>
      <c r="G6" s="177"/>
      <c r="H6" s="188"/>
      <c r="I6" s="177" t="s">
        <v>124</v>
      </c>
      <c r="J6" s="177"/>
      <c r="K6" s="177"/>
      <c r="L6" s="177"/>
      <c r="M6" s="177"/>
      <c r="N6" s="177"/>
      <c r="O6" s="177"/>
      <c r="P6" s="177"/>
      <c r="Q6" s="177" t="s">
        <v>483</v>
      </c>
      <c r="R6" s="177" t="s">
        <v>126</v>
      </c>
      <c r="S6" s="183"/>
      <c r="T6" s="184"/>
      <c r="U6" s="184"/>
      <c r="V6" s="185"/>
    </row>
    <row r="7" spans="1:22" ht="54">
      <c r="A7" s="177"/>
      <c r="B7" s="176"/>
      <c r="C7" s="176"/>
      <c r="D7" s="176"/>
      <c r="E7" s="176"/>
      <c r="F7" s="176"/>
      <c r="G7" s="177"/>
      <c r="H7" s="188"/>
      <c r="I7" s="4" t="s">
        <v>70</v>
      </c>
      <c r="J7" s="4" t="s">
        <v>127</v>
      </c>
      <c r="K7" s="4" t="s">
        <v>128</v>
      </c>
      <c r="L7" s="4" t="s">
        <v>129</v>
      </c>
      <c r="M7" s="4" t="s">
        <v>130</v>
      </c>
      <c r="N7" s="4" t="s">
        <v>131</v>
      </c>
      <c r="O7" s="4" t="s">
        <v>132</v>
      </c>
      <c r="P7" s="4" t="s">
        <v>133</v>
      </c>
      <c r="Q7" s="177"/>
      <c r="R7" s="177"/>
      <c r="S7" s="16" t="s">
        <v>70</v>
      </c>
      <c r="T7" s="17" t="s">
        <v>134</v>
      </c>
      <c r="U7" s="17" t="s">
        <v>135</v>
      </c>
      <c r="V7" s="17" t="s">
        <v>136</v>
      </c>
    </row>
    <row r="8" spans="1:22" ht="15" customHeight="1">
      <c r="A8" s="5">
        <v>1</v>
      </c>
      <c r="B8" s="5">
        <v>2</v>
      </c>
      <c r="C8" s="5">
        <v>3</v>
      </c>
      <c r="D8" s="5">
        <v>4</v>
      </c>
      <c r="E8" s="5">
        <v>5</v>
      </c>
      <c r="F8" s="5">
        <v>6</v>
      </c>
      <c r="G8" s="5">
        <v>7</v>
      </c>
      <c r="H8" s="5">
        <v>8</v>
      </c>
      <c r="I8" s="5">
        <v>9</v>
      </c>
      <c r="J8" s="5">
        <v>10</v>
      </c>
      <c r="K8" s="5">
        <v>11</v>
      </c>
      <c r="L8" s="5">
        <v>12</v>
      </c>
      <c r="M8" s="5">
        <v>13</v>
      </c>
      <c r="N8" s="5">
        <v>14</v>
      </c>
      <c r="O8" s="5">
        <v>15</v>
      </c>
      <c r="P8" s="5">
        <v>16</v>
      </c>
      <c r="Q8" s="5">
        <v>17</v>
      </c>
      <c r="R8" s="5">
        <v>18</v>
      </c>
      <c r="S8" s="5">
        <v>19</v>
      </c>
      <c r="T8" s="5">
        <v>20</v>
      </c>
      <c r="U8" s="5">
        <v>21</v>
      </c>
      <c r="V8" s="5">
        <v>22</v>
      </c>
    </row>
    <row r="9" spans="1:22" ht="18.75" customHeight="1">
      <c r="A9" s="6" t="s">
        <v>226</v>
      </c>
      <c r="B9" s="7"/>
      <c r="C9" s="8"/>
      <c r="D9" s="9"/>
      <c r="E9" s="10"/>
      <c r="F9" s="10"/>
      <c r="G9" s="9"/>
      <c r="H9" s="11"/>
      <c r="I9" s="11"/>
      <c r="J9" s="11"/>
      <c r="K9" s="11"/>
      <c r="L9" s="11"/>
      <c r="M9" s="11"/>
      <c r="N9" s="11"/>
      <c r="O9" s="11"/>
      <c r="P9" s="11"/>
      <c r="Q9" s="11"/>
      <c r="R9" s="11"/>
      <c r="S9" s="12"/>
      <c r="T9" s="12"/>
      <c r="U9" s="12"/>
      <c r="V9" s="12"/>
    </row>
    <row r="10" spans="1:22" ht="14.25" customHeight="1">
      <c r="A10" s="12"/>
      <c r="B10" s="12"/>
      <c r="C10" s="12"/>
      <c r="D10" s="12"/>
      <c r="E10" s="12"/>
      <c r="F10" s="12"/>
      <c r="G10" s="12"/>
      <c r="H10" s="12"/>
      <c r="I10" s="12"/>
      <c r="J10" s="12"/>
      <c r="K10" s="12"/>
      <c r="L10" s="12"/>
      <c r="M10" s="12"/>
      <c r="N10" s="12"/>
      <c r="O10" s="12"/>
      <c r="P10" s="12"/>
      <c r="Q10" s="12"/>
      <c r="R10" s="12"/>
      <c r="S10" s="12"/>
      <c r="T10" s="12"/>
      <c r="U10" s="12"/>
      <c r="V10" s="12"/>
    </row>
    <row r="11" spans="1:22" ht="14.25" customHeight="1">
      <c r="A11" s="12"/>
      <c r="B11" s="12"/>
      <c r="C11" s="12"/>
      <c r="D11" s="12"/>
      <c r="E11" s="12"/>
      <c r="F11" s="13"/>
      <c r="G11" s="13"/>
      <c r="H11" s="12"/>
      <c r="I11" s="12"/>
      <c r="J11" s="12"/>
      <c r="K11" s="12"/>
      <c r="L11" s="12"/>
      <c r="M11" s="12"/>
      <c r="N11" s="12"/>
      <c r="O11" s="12"/>
      <c r="P11" s="12"/>
      <c r="Q11" s="12"/>
      <c r="R11" s="12"/>
      <c r="S11" s="12"/>
      <c r="T11" s="12"/>
      <c r="U11" s="12"/>
      <c r="V11" s="12"/>
    </row>
    <row r="12" spans="1:22" ht="14.25" customHeight="1">
      <c r="A12" s="12"/>
      <c r="B12" s="12"/>
      <c r="C12" s="12"/>
      <c r="D12" s="12"/>
      <c r="E12" s="12"/>
      <c r="F12" s="13"/>
      <c r="G12" s="13"/>
      <c r="H12" s="12"/>
      <c r="I12" s="12"/>
      <c r="J12" s="12"/>
      <c r="K12" s="12"/>
      <c r="L12" s="12"/>
      <c r="M12" s="12"/>
      <c r="N12" s="12"/>
      <c r="O12" s="12"/>
      <c r="P12" s="12"/>
      <c r="Q12" s="12"/>
      <c r="R12" s="12"/>
      <c r="S12" s="12"/>
      <c r="T12" s="12"/>
      <c r="U12" s="12"/>
      <c r="V12" s="12"/>
    </row>
    <row r="13" spans="1:22" ht="14.25" customHeight="1">
      <c r="A13" s="12"/>
      <c r="B13" s="12"/>
      <c r="C13" s="12"/>
      <c r="D13" s="12"/>
      <c r="E13" s="12"/>
      <c r="F13" s="13"/>
      <c r="G13" s="13"/>
      <c r="H13" s="12"/>
      <c r="I13" s="12"/>
      <c r="J13" s="12"/>
      <c r="K13" s="12"/>
      <c r="L13" s="12"/>
      <c r="M13" s="12"/>
      <c r="N13" s="12"/>
      <c r="O13" s="12"/>
      <c r="P13" s="12"/>
      <c r="Q13" s="12"/>
      <c r="R13" s="12"/>
      <c r="S13" s="12"/>
      <c r="T13" s="12"/>
      <c r="U13" s="12"/>
      <c r="V13" s="12"/>
    </row>
    <row r="14" spans="1:22" ht="14.25" customHeight="1">
      <c r="A14" s="12"/>
      <c r="B14" s="12"/>
      <c r="C14" s="12"/>
      <c r="D14" s="12"/>
      <c r="E14" s="12"/>
      <c r="F14" s="13"/>
      <c r="G14" s="13"/>
      <c r="H14" s="12"/>
      <c r="I14" s="12"/>
      <c r="J14" s="12"/>
      <c r="K14" s="12"/>
      <c r="L14" s="12"/>
      <c r="M14" s="12"/>
      <c r="N14" s="12"/>
      <c r="O14" s="12"/>
      <c r="P14" s="12"/>
      <c r="Q14" s="12"/>
      <c r="R14" s="12"/>
      <c r="S14" s="12"/>
      <c r="T14" s="12"/>
      <c r="U14" s="12"/>
      <c r="V14" s="12"/>
    </row>
    <row r="15" spans="1:22" ht="14.25" customHeight="1">
      <c r="A15" s="12"/>
      <c r="B15" s="12"/>
      <c r="C15" s="12"/>
      <c r="D15" s="12"/>
      <c r="E15" s="12"/>
      <c r="F15" s="13"/>
      <c r="G15" s="13"/>
      <c r="H15" s="12"/>
      <c r="I15" s="12"/>
      <c r="J15" s="12"/>
      <c r="K15" s="12"/>
      <c r="L15" s="12"/>
      <c r="M15" s="12"/>
      <c r="N15" s="12"/>
      <c r="O15" s="12"/>
      <c r="P15" s="12"/>
      <c r="Q15" s="12"/>
      <c r="R15" s="12"/>
      <c r="S15" s="12"/>
      <c r="T15" s="12"/>
      <c r="U15" s="12"/>
      <c r="V15" s="12"/>
    </row>
    <row r="16" spans="1:22" ht="14.25" customHeight="1">
      <c r="A16" s="12"/>
      <c r="B16" s="12"/>
      <c r="C16" s="12"/>
      <c r="D16" s="12"/>
      <c r="E16" s="12"/>
      <c r="F16" s="13"/>
      <c r="G16" s="13"/>
      <c r="H16" s="12"/>
      <c r="I16" s="12"/>
      <c r="J16" s="12"/>
      <c r="K16" s="12"/>
      <c r="L16" s="12"/>
      <c r="M16" s="12"/>
      <c r="N16" s="12"/>
      <c r="O16" s="12"/>
      <c r="P16" s="12"/>
      <c r="Q16" s="12"/>
      <c r="R16" s="12"/>
      <c r="S16" s="12"/>
      <c r="T16" s="12"/>
      <c r="U16" s="12"/>
      <c r="V16" s="12"/>
    </row>
    <row r="17" spans="1:22" ht="14.25" customHeight="1">
      <c r="A17" s="12"/>
      <c r="B17" s="12"/>
      <c r="C17" s="12"/>
      <c r="D17" s="12"/>
      <c r="E17" s="12"/>
      <c r="F17" s="13"/>
      <c r="G17" s="13"/>
      <c r="H17" s="12"/>
      <c r="I17" s="12"/>
      <c r="J17" s="12"/>
      <c r="K17" s="12"/>
      <c r="L17" s="12"/>
      <c r="M17" s="12"/>
      <c r="N17" s="12"/>
      <c r="O17" s="12"/>
      <c r="P17" s="12"/>
      <c r="Q17" s="12"/>
      <c r="R17" s="12"/>
      <c r="S17" s="12"/>
      <c r="T17" s="12"/>
      <c r="U17" s="12"/>
      <c r="V17" s="12"/>
    </row>
    <row r="18" spans="1:22" ht="14.25" customHeight="1">
      <c r="A18" s="12"/>
      <c r="B18" s="12"/>
      <c r="C18" s="12"/>
      <c r="D18" s="12"/>
      <c r="E18" s="12"/>
      <c r="F18" s="13"/>
      <c r="G18" s="13"/>
      <c r="H18" s="12"/>
      <c r="I18" s="12"/>
      <c r="J18" s="12"/>
      <c r="K18" s="12"/>
      <c r="L18" s="12"/>
      <c r="M18" s="12"/>
      <c r="N18" s="12"/>
      <c r="O18" s="12"/>
      <c r="P18" s="12"/>
      <c r="Q18" s="12"/>
      <c r="R18" s="12"/>
      <c r="S18" s="12"/>
      <c r="T18" s="12"/>
      <c r="U18" s="12"/>
      <c r="V18" s="12"/>
    </row>
    <row r="19" spans="1:22" ht="14.25" customHeight="1">
      <c r="A19" s="12"/>
      <c r="B19" s="12"/>
      <c r="C19" s="12"/>
      <c r="D19" s="12"/>
      <c r="E19" s="12"/>
      <c r="F19" s="13"/>
      <c r="G19" s="13"/>
      <c r="H19" s="12"/>
      <c r="I19" s="12"/>
      <c r="J19" s="12"/>
      <c r="K19" s="12"/>
      <c r="L19" s="12"/>
      <c r="M19" s="12"/>
      <c r="N19" s="12"/>
      <c r="O19" s="12"/>
      <c r="P19" s="12"/>
      <c r="Q19" s="12"/>
      <c r="R19" s="12"/>
      <c r="S19" s="12"/>
      <c r="T19" s="12"/>
      <c r="U19" s="12"/>
      <c r="V19" s="12"/>
    </row>
    <row r="21" spans="1:4" ht="14.25" customHeight="1">
      <c r="A21" s="138"/>
      <c r="B21" s="138"/>
      <c r="C21" s="138"/>
      <c r="D21" s="138"/>
    </row>
  </sheetData>
  <sheetProtection/>
  <mergeCells count="17">
    <mergeCell ref="S5:V6"/>
    <mergeCell ref="E4:E7"/>
    <mergeCell ref="F4:F7"/>
    <mergeCell ref="G4:G7"/>
    <mergeCell ref="H5:H7"/>
    <mergeCell ref="Q6:Q7"/>
    <mergeCell ref="R6:R7"/>
    <mergeCell ref="A2:V2"/>
    <mergeCell ref="A3:D3"/>
    <mergeCell ref="H4:V4"/>
    <mergeCell ref="I5:R5"/>
    <mergeCell ref="I6:P6"/>
    <mergeCell ref="A21:D21"/>
    <mergeCell ref="A4:A7"/>
    <mergeCell ref="B4:B7"/>
    <mergeCell ref="C4:C7"/>
    <mergeCell ref="D4:D7"/>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zoomScalePageLayoutView="0" workbookViewId="0" topLeftCell="A1">
      <selection activeCell="D11" sqref="D11"/>
    </sheetView>
  </sheetViews>
  <sheetFormatPr defaultColWidth="10.28125" defaultRowHeight="12.75"/>
  <cols>
    <col min="1" max="1" width="38.421875" style="30" customWidth="1"/>
    <col min="2" max="2" width="53.8515625" style="30" customWidth="1"/>
    <col min="3" max="4" width="12.140625" style="30" customWidth="1"/>
    <col min="5" max="7" width="9.8515625" style="30" customWidth="1"/>
    <col min="8" max="255" width="10.28125" style="30" customWidth="1"/>
    <col min="256" max="16384" width="10.28125" style="120" customWidth="1"/>
  </cols>
  <sheetData>
    <row r="1" spans="1:7" s="30" customFormat="1" ht="19.5" customHeight="1">
      <c r="A1" s="139"/>
      <c r="B1" s="139"/>
      <c r="C1" s="139"/>
      <c r="D1" s="139"/>
      <c r="E1" s="139"/>
      <c r="F1" s="139"/>
      <c r="G1" s="139"/>
    </row>
    <row r="2" spans="1:7" s="30" customFormat="1" ht="39.75" customHeight="1">
      <c r="A2" s="140" t="s">
        <v>40</v>
      </c>
      <c r="B2" s="140"/>
      <c r="C2" s="121"/>
      <c r="D2" s="121"/>
      <c r="E2" s="121"/>
      <c r="F2" s="121"/>
      <c r="G2" s="121"/>
    </row>
    <row r="3" spans="1:256" s="110" customFormat="1" ht="39" customHeight="1">
      <c r="A3" s="97" t="s">
        <v>1</v>
      </c>
      <c r="B3" s="122" t="s">
        <v>41</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5"/>
    </row>
    <row r="4" spans="1:256" s="110" customFormat="1" ht="27" customHeight="1">
      <c r="A4" s="141" t="s">
        <v>5</v>
      </c>
      <c r="B4" s="141" t="s">
        <v>6</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5"/>
    </row>
    <row r="5" spans="1:256" s="110" customFormat="1" ht="27" customHeight="1">
      <c r="A5" s="141"/>
      <c r="B5" s="141"/>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c r="IR5" s="123"/>
      <c r="IS5" s="123"/>
      <c r="IT5" s="123"/>
      <c r="IU5" s="123"/>
      <c r="IV5" s="125"/>
    </row>
    <row r="6" spans="1:256" s="110" customFormat="1" ht="31.5" customHeight="1">
      <c r="A6" s="100" t="s">
        <v>8</v>
      </c>
      <c r="B6" s="114">
        <v>725.25</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3"/>
      <c r="IT6" s="123"/>
      <c r="IU6" s="123"/>
      <c r="IV6" s="125"/>
    </row>
    <row r="7" spans="1:256" s="110" customFormat="1" ht="31.5" customHeight="1">
      <c r="A7" s="100" t="s">
        <v>10</v>
      </c>
      <c r="B7" s="114"/>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5"/>
    </row>
    <row r="8" spans="1:256" s="110" customFormat="1" ht="31.5" customHeight="1">
      <c r="A8" s="100" t="s">
        <v>12</v>
      </c>
      <c r="B8" s="11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c r="IV8" s="125"/>
    </row>
    <row r="9" spans="1:256" s="110" customFormat="1" ht="31.5" customHeight="1">
      <c r="A9" s="100" t="s">
        <v>14</v>
      </c>
      <c r="B9" s="114"/>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5"/>
    </row>
    <row r="10" spans="1:256" s="110" customFormat="1" ht="31.5" customHeight="1">
      <c r="A10" s="100" t="s">
        <v>16</v>
      </c>
      <c r="B10" s="114"/>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5"/>
    </row>
    <row r="11" spans="1:256" s="110" customFormat="1" ht="31.5" customHeight="1">
      <c r="A11" s="100" t="s">
        <v>18</v>
      </c>
      <c r="B11" s="114"/>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5"/>
    </row>
    <row r="12" spans="1:256" s="110" customFormat="1" ht="31.5" customHeight="1">
      <c r="A12" s="100" t="s">
        <v>20</v>
      </c>
      <c r="B12" s="114"/>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3"/>
      <c r="IT12" s="123"/>
      <c r="IU12" s="123"/>
      <c r="IV12" s="125"/>
    </row>
    <row r="13" spans="1:256" s="110" customFormat="1" ht="31.5" customHeight="1">
      <c r="A13" s="124"/>
      <c r="B13" s="114"/>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5"/>
    </row>
    <row r="14" spans="1:256" s="110" customFormat="1" ht="31.5" customHeight="1">
      <c r="A14" s="117" t="s">
        <v>38</v>
      </c>
      <c r="B14" s="116">
        <f>SUM(B6:B13)</f>
        <v>725.25</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5"/>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9"/>
  <sheetViews>
    <sheetView zoomScalePageLayoutView="0" workbookViewId="0" topLeftCell="A1">
      <selection activeCell="A3" sqref="A3"/>
    </sheetView>
  </sheetViews>
  <sheetFormatPr defaultColWidth="9.140625" defaultRowHeight="14.25" customHeight="1"/>
  <cols>
    <col min="1" max="1" width="54.57421875" style="109" customWidth="1"/>
    <col min="2" max="2" width="49.140625" style="109" customWidth="1"/>
    <col min="3" max="255" width="9.140625" style="109" bestFit="1" customWidth="1"/>
    <col min="256" max="16384" width="9.140625" style="1" bestFit="1" customWidth="1"/>
  </cols>
  <sheetData>
    <row r="1" s="109" customFormat="1" ht="12">
      <c r="A1" s="111"/>
    </row>
    <row r="2" spans="1:2" s="109" customFormat="1" ht="51.75" customHeight="1">
      <c r="A2" s="140" t="s">
        <v>42</v>
      </c>
      <c r="B2" s="140"/>
    </row>
    <row r="3" spans="1:256" s="110" customFormat="1" ht="19.5" customHeight="1">
      <c r="A3" s="97" t="s">
        <v>1</v>
      </c>
      <c r="B3" s="112" t="s">
        <v>2</v>
      </c>
      <c r="IV3" s="119"/>
    </row>
    <row r="4" spans="1:256" s="110" customFormat="1" ht="27.75" customHeight="1">
      <c r="A4" s="141" t="s">
        <v>7</v>
      </c>
      <c r="B4" s="141" t="s">
        <v>6</v>
      </c>
      <c r="IV4" s="119"/>
    </row>
    <row r="5" spans="1:256" s="110" customFormat="1" ht="27.75" customHeight="1">
      <c r="A5" s="141"/>
      <c r="B5" s="141"/>
      <c r="IV5" s="119"/>
    </row>
    <row r="6" spans="1:256" s="110" customFormat="1" ht="24" customHeight="1">
      <c r="A6" s="113" t="s">
        <v>9</v>
      </c>
      <c r="B6" s="114"/>
      <c r="IV6" s="119"/>
    </row>
    <row r="7" spans="1:256" s="110" customFormat="1" ht="24" customHeight="1">
      <c r="A7" s="113" t="s">
        <v>11</v>
      </c>
      <c r="B7" s="114"/>
      <c r="IV7" s="119"/>
    </row>
    <row r="8" spans="1:256" s="110" customFormat="1" ht="24" customHeight="1">
      <c r="A8" s="113" t="s">
        <v>13</v>
      </c>
      <c r="B8" s="114"/>
      <c r="IV8" s="119"/>
    </row>
    <row r="9" spans="1:256" s="110" customFormat="1" ht="24" customHeight="1">
      <c r="A9" s="113" t="s">
        <v>15</v>
      </c>
      <c r="B9" s="114"/>
      <c r="IV9" s="119"/>
    </row>
    <row r="10" spans="1:256" s="110" customFormat="1" ht="24" customHeight="1">
      <c r="A10" s="113" t="s">
        <v>17</v>
      </c>
      <c r="B10" s="114"/>
      <c r="IV10" s="119"/>
    </row>
    <row r="11" spans="1:256" s="110" customFormat="1" ht="24" customHeight="1">
      <c r="A11" s="113" t="s">
        <v>19</v>
      </c>
      <c r="B11" s="114"/>
      <c r="IV11" s="119"/>
    </row>
    <row r="12" spans="1:256" s="110" customFormat="1" ht="24" customHeight="1">
      <c r="A12" s="113" t="s">
        <v>21</v>
      </c>
      <c r="B12" s="114"/>
      <c r="IV12" s="119"/>
    </row>
    <row r="13" spans="1:256" s="110" customFormat="1" ht="24" customHeight="1">
      <c r="A13" s="113" t="s">
        <v>22</v>
      </c>
      <c r="B13" s="114">
        <v>71.36</v>
      </c>
      <c r="IV13" s="119"/>
    </row>
    <row r="14" spans="1:256" s="110" customFormat="1" ht="24" customHeight="1">
      <c r="A14" s="113" t="s">
        <v>23</v>
      </c>
      <c r="B14" s="114">
        <v>59.26</v>
      </c>
      <c r="IV14" s="119"/>
    </row>
    <row r="15" spans="1:256" s="110" customFormat="1" ht="24" customHeight="1">
      <c r="A15" s="113" t="s">
        <v>24</v>
      </c>
      <c r="B15" s="114"/>
      <c r="IV15" s="119"/>
    </row>
    <row r="16" spans="1:256" s="110" customFormat="1" ht="24" customHeight="1">
      <c r="A16" s="113" t="s">
        <v>25</v>
      </c>
      <c r="B16" s="114"/>
      <c r="IV16" s="119"/>
    </row>
    <row r="17" spans="1:256" s="110" customFormat="1" ht="24" customHeight="1">
      <c r="A17" s="113" t="s">
        <v>26</v>
      </c>
      <c r="B17" s="114"/>
      <c r="IV17" s="119"/>
    </row>
    <row r="18" spans="1:256" s="110" customFormat="1" ht="24" customHeight="1">
      <c r="A18" s="113" t="s">
        <v>27</v>
      </c>
      <c r="B18" s="114"/>
      <c r="IV18" s="119"/>
    </row>
    <row r="19" spans="1:256" s="110" customFormat="1" ht="24" customHeight="1">
      <c r="A19" s="115" t="s">
        <v>43</v>
      </c>
      <c r="B19" s="114"/>
      <c r="IV19" s="119"/>
    </row>
    <row r="20" spans="1:256" s="110" customFormat="1" ht="24" customHeight="1">
      <c r="A20" s="115" t="s">
        <v>29</v>
      </c>
      <c r="B20" s="114"/>
      <c r="IV20" s="119"/>
    </row>
    <row r="21" spans="1:256" s="110" customFormat="1" ht="24" customHeight="1">
      <c r="A21" s="115" t="s">
        <v>30</v>
      </c>
      <c r="B21" s="114"/>
      <c r="IV21" s="119"/>
    </row>
    <row r="22" spans="1:256" s="110" customFormat="1" ht="24" customHeight="1">
      <c r="A22" s="115" t="s">
        <v>31</v>
      </c>
      <c r="B22" s="114"/>
      <c r="IV22" s="119"/>
    </row>
    <row r="23" spans="1:256" s="110" customFormat="1" ht="24" customHeight="1">
      <c r="A23" s="115" t="s">
        <v>32</v>
      </c>
      <c r="B23" s="114">
        <v>594.63</v>
      </c>
      <c r="IV23" s="119"/>
    </row>
    <row r="24" spans="1:256" s="110" customFormat="1" ht="24" customHeight="1">
      <c r="A24" s="115" t="s">
        <v>33</v>
      </c>
      <c r="B24" s="114"/>
      <c r="IV24" s="119"/>
    </row>
    <row r="25" spans="1:256" s="110" customFormat="1" ht="24" customHeight="1">
      <c r="A25" s="115" t="s">
        <v>34</v>
      </c>
      <c r="B25" s="114"/>
      <c r="IV25" s="119"/>
    </row>
    <row r="26" spans="1:256" s="110" customFormat="1" ht="24" customHeight="1">
      <c r="A26" s="115" t="s">
        <v>35</v>
      </c>
      <c r="B26" s="114"/>
      <c r="IV26" s="119"/>
    </row>
    <row r="27" spans="1:256" s="110" customFormat="1" ht="24" customHeight="1">
      <c r="A27" s="115" t="s">
        <v>36</v>
      </c>
      <c r="B27" s="114"/>
      <c r="IV27" s="119"/>
    </row>
    <row r="28" spans="1:256" s="110" customFormat="1" ht="24" customHeight="1">
      <c r="A28" s="115" t="s">
        <v>37</v>
      </c>
      <c r="B28" s="116"/>
      <c r="IV28" s="119"/>
    </row>
    <row r="29" spans="1:2" s="109" customFormat="1" ht="24" customHeight="1">
      <c r="A29" s="117" t="s">
        <v>39</v>
      </c>
      <c r="B29" s="118">
        <f>SUM(B6:B28)</f>
        <v>725.25</v>
      </c>
    </row>
    <row r="30" s="109"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3" sqref="A3"/>
    </sheetView>
  </sheetViews>
  <sheetFormatPr defaultColWidth="9.140625" defaultRowHeight="14.25" customHeight="1"/>
  <cols>
    <col min="1" max="1" width="49.28125" style="18" customWidth="1"/>
    <col min="2" max="2" width="38.8515625" style="18" customWidth="1"/>
    <col min="3" max="3" width="48.57421875" style="18" customWidth="1"/>
    <col min="4" max="4" width="36.421875" style="18" customWidth="1"/>
    <col min="5" max="5" width="9.140625" style="18" bestFit="1" customWidth="1"/>
    <col min="6" max="16384" width="9.140625" style="18" customWidth="1"/>
  </cols>
  <sheetData>
    <row r="1" spans="1:4" ht="12">
      <c r="A1" s="96"/>
      <c r="B1" s="96"/>
      <c r="C1" s="96"/>
      <c r="D1" s="14"/>
    </row>
    <row r="2" spans="1:4" ht="26.25">
      <c r="A2" s="142" t="s">
        <v>44</v>
      </c>
      <c r="B2" s="142"/>
      <c r="C2" s="142"/>
      <c r="D2" s="142"/>
    </row>
    <row r="3" spans="1:4" s="95" customFormat="1" ht="22.5" customHeight="1">
      <c r="A3" s="97" t="s">
        <v>1</v>
      </c>
      <c r="B3" s="98"/>
      <c r="C3" s="98"/>
      <c r="D3" s="99" t="s">
        <v>2</v>
      </c>
    </row>
    <row r="4" spans="1:4" s="95" customFormat="1" ht="19.5" customHeight="1">
      <c r="A4" s="137" t="s">
        <v>3</v>
      </c>
      <c r="B4" s="137"/>
      <c r="C4" s="137" t="s">
        <v>4</v>
      </c>
      <c r="D4" s="137"/>
    </row>
    <row r="5" spans="1:4" s="95" customFormat="1" ht="21.75" customHeight="1">
      <c r="A5" s="137" t="s">
        <v>5</v>
      </c>
      <c r="B5" s="144" t="s">
        <v>6</v>
      </c>
      <c r="C5" s="137" t="s">
        <v>45</v>
      </c>
      <c r="D5" s="144" t="s">
        <v>6</v>
      </c>
    </row>
    <row r="6" spans="1:4" s="95" customFormat="1" ht="17.25" customHeight="1">
      <c r="A6" s="137"/>
      <c r="B6" s="144"/>
      <c r="C6" s="137"/>
      <c r="D6" s="144"/>
    </row>
    <row r="7" spans="1:4" s="95" customFormat="1" ht="14.25">
      <c r="A7" s="100" t="s">
        <v>46</v>
      </c>
      <c r="B7" s="101">
        <f>SUM(B8,B15:B16)</f>
        <v>725.25</v>
      </c>
      <c r="C7" s="102" t="s">
        <v>9</v>
      </c>
      <c r="D7" s="101"/>
    </row>
    <row r="8" spans="1:4" s="95" customFormat="1" ht="14.25">
      <c r="A8" s="100" t="s">
        <v>47</v>
      </c>
      <c r="B8" s="101">
        <f>SUM(B9:B14)</f>
        <v>725.25</v>
      </c>
      <c r="C8" s="103" t="s">
        <v>11</v>
      </c>
      <c r="D8" s="101"/>
    </row>
    <row r="9" spans="1:4" s="95" customFormat="1" ht="14.25">
      <c r="A9" s="100" t="s">
        <v>48</v>
      </c>
      <c r="B9" s="101">
        <v>725.25</v>
      </c>
      <c r="C9" s="103" t="s">
        <v>13</v>
      </c>
      <c r="D9" s="101"/>
    </row>
    <row r="10" spans="1:4" s="95" customFormat="1" ht="14.25">
      <c r="A10" s="100" t="s">
        <v>49</v>
      </c>
      <c r="B10" s="101"/>
      <c r="C10" s="103" t="s">
        <v>15</v>
      </c>
      <c r="D10" s="101"/>
    </row>
    <row r="11" spans="1:4" s="95" customFormat="1" ht="14.25">
      <c r="A11" s="100" t="s">
        <v>50</v>
      </c>
      <c r="B11" s="101"/>
      <c r="C11" s="103" t="s">
        <v>17</v>
      </c>
      <c r="D11" s="101"/>
    </row>
    <row r="12" spans="1:4" s="95" customFormat="1" ht="14.25">
      <c r="A12" s="100" t="s">
        <v>51</v>
      </c>
      <c r="B12" s="101"/>
      <c r="C12" s="103" t="s">
        <v>19</v>
      </c>
      <c r="D12" s="101"/>
    </row>
    <row r="13" spans="1:4" s="95" customFormat="1" ht="14.25">
      <c r="A13" s="100" t="s">
        <v>52</v>
      </c>
      <c r="B13" s="101"/>
      <c r="C13" s="103" t="s">
        <v>21</v>
      </c>
      <c r="D13" s="101"/>
    </row>
    <row r="14" spans="1:4" s="95" customFormat="1" ht="14.25">
      <c r="A14" s="100" t="s">
        <v>53</v>
      </c>
      <c r="B14" s="101"/>
      <c r="C14" s="103" t="s">
        <v>22</v>
      </c>
      <c r="D14" s="101">
        <v>71.36</v>
      </c>
    </row>
    <row r="15" spans="1:4" s="95" customFormat="1" ht="14.25">
      <c r="A15" s="100" t="s">
        <v>54</v>
      </c>
      <c r="B15" s="104"/>
      <c r="C15" s="103" t="s">
        <v>23</v>
      </c>
      <c r="D15" s="101">
        <v>59.26</v>
      </c>
    </row>
    <row r="16" spans="1:4" s="95" customFormat="1" ht="14.25">
      <c r="A16" s="100" t="s">
        <v>55</v>
      </c>
      <c r="B16" s="101"/>
      <c r="C16" s="103" t="s">
        <v>24</v>
      </c>
      <c r="D16" s="101"/>
    </row>
    <row r="17" spans="1:4" s="95" customFormat="1" ht="14.25">
      <c r="A17" s="100" t="s">
        <v>56</v>
      </c>
      <c r="B17" s="101"/>
      <c r="C17" s="103" t="s">
        <v>25</v>
      </c>
      <c r="D17" s="101"/>
    </row>
    <row r="18" spans="1:4" s="95" customFormat="1" ht="14.25">
      <c r="A18" s="100"/>
      <c r="B18" s="101"/>
      <c r="C18" s="103" t="s">
        <v>26</v>
      </c>
      <c r="D18" s="101"/>
    </row>
    <row r="19" spans="1:4" s="95" customFormat="1" ht="14.25">
      <c r="A19" s="100"/>
      <c r="B19" s="101"/>
      <c r="C19" s="103" t="s">
        <v>27</v>
      </c>
      <c r="D19" s="101"/>
    </row>
    <row r="20" spans="1:4" s="95" customFormat="1" ht="14.25">
      <c r="A20" s="100"/>
      <c r="B20" s="101"/>
      <c r="C20" s="103" t="s">
        <v>28</v>
      </c>
      <c r="D20" s="101"/>
    </row>
    <row r="21" spans="1:4" s="95" customFormat="1" ht="14.25">
      <c r="A21" s="100"/>
      <c r="B21" s="101"/>
      <c r="C21" s="100" t="s">
        <v>29</v>
      </c>
      <c r="D21" s="101"/>
    </row>
    <row r="22" spans="1:4" s="95" customFormat="1" ht="14.25">
      <c r="A22" s="100"/>
      <c r="B22" s="105"/>
      <c r="C22" s="100" t="s">
        <v>30</v>
      </c>
      <c r="D22" s="101"/>
    </row>
    <row r="23" spans="1:4" s="95" customFormat="1" ht="14.25">
      <c r="A23" s="100"/>
      <c r="B23" s="105"/>
      <c r="C23" s="100" t="s">
        <v>31</v>
      </c>
      <c r="D23" s="101"/>
    </row>
    <row r="24" spans="1:4" s="95" customFormat="1" ht="14.25">
      <c r="A24" s="100"/>
      <c r="B24" s="105"/>
      <c r="C24" s="100" t="s">
        <v>32</v>
      </c>
      <c r="D24" s="101">
        <v>594.63</v>
      </c>
    </row>
    <row r="25" spans="1:4" s="95" customFormat="1" ht="14.25">
      <c r="A25" s="104"/>
      <c r="B25" s="105"/>
      <c r="C25" s="100" t="s">
        <v>33</v>
      </c>
      <c r="D25" s="101"/>
    </row>
    <row r="26" spans="1:4" s="95" customFormat="1" ht="14.25">
      <c r="A26" s="103"/>
      <c r="B26" s="105"/>
      <c r="C26" s="100" t="s">
        <v>34</v>
      </c>
      <c r="D26" s="101"/>
    </row>
    <row r="27" spans="1:4" s="95" customFormat="1" ht="14.25">
      <c r="A27" s="104"/>
      <c r="B27" s="105"/>
      <c r="C27" s="100" t="s">
        <v>35</v>
      </c>
      <c r="D27" s="101"/>
    </row>
    <row r="28" spans="1:4" s="95" customFormat="1" ht="14.25">
      <c r="A28" s="103"/>
      <c r="B28" s="105"/>
      <c r="C28" s="100" t="s">
        <v>36</v>
      </c>
      <c r="D28" s="101"/>
    </row>
    <row r="29" spans="1:4" s="95" customFormat="1" ht="14.25">
      <c r="A29" s="103"/>
      <c r="B29" s="105"/>
      <c r="C29" s="100" t="s">
        <v>37</v>
      </c>
      <c r="D29" s="101"/>
    </row>
    <row r="30" spans="1:4" s="95" customFormat="1" ht="27" customHeight="1">
      <c r="A30" s="106" t="s">
        <v>38</v>
      </c>
      <c r="B30" s="107">
        <f>SUM(B17,B7)</f>
        <v>725.25</v>
      </c>
      <c r="C30" s="106" t="s">
        <v>39</v>
      </c>
      <c r="D30" s="107">
        <f>SUM(D7:D29)</f>
        <v>725.25</v>
      </c>
    </row>
    <row r="31" spans="1:4" s="95" customFormat="1" ht="14.25" customHeight="1">
      <c r="A31" s="98"/>
      <c r="B31" s="108"/>
      <c r="C31" s="98"/>
      <c r="D31" s="108"/>
    </row>
    <row r="32" spans="1:4" s="95" customFormat="1" ht="54.75" customHeight="1">
      <c r="A32" s="143"/>
      <c r="B32" s="143"/>
      <c r="C32" s="143"/>
      <c r="D32" s="143"/>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dimension ref="A1:AB22"/>
  <sheetViews>
    <sheetView showGridLines="0" zoomScalePageLayoutView="0" workbookViewId="0" topLeftCell="A1">
      <selection activeCell="G19" sqref="G19"/>
    </sheetView>
  </sheetViews>
  <sheetFormatPr defaultColWidth="9.140625" defaultRowHeight="12.75"/>
  <cols>
    <col min="1" max="3" width="5.28125" style="83" customWidth="1"/>
    <col min="4" max="4" width="37.28125" style="83" customWidth="1"/>
    <col min="5" max="28" width="11.8515625" style="83" customWidth="1"/>
  </cols>
  <sheetData>
    <row r="1" spans="1:28" ht="16.5" customHeight="1">
      <c r="A1" s="145"/>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33" customHeight="1">
      <c r="A2" s="147" t="s">
        <v>57</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1:28" ht="16.5" customHeight="1">
      <c r="A3" s="148" t="s">
        <v>1</v>
      </c>
      <c r="B3" s="146"/>
      <c r="C3" s="146"/>
      <c r="D3" s="146"/>
      <c r="E3" s="145" t="s">
        <v>41</v>
      </c>
      <c r="F3" s="146"/>
      <c r="G3" s="146"/>
      <c r="H3" s="146"/>
      <c r="I3" s="146"/>
      <c r="J3" s="146"/>
      <c r="K3" s="146"/>
      <c r="L3" s="146"/>
      <c r="M3" s="146"/>
      <c r="N3" s="146"/>
      <c r="O3" s="146"/>
      <c r="P3" s="146"/>
      <c r="Q3" s="146"/>
      <c r="R3" s="146"/>
      <c r="S3" s="146"/>
      <c r="T3" s="146"/>
      <c r="U3" s="146"/>
      <c r="V3" s="146"/>
      <c r="W3" s="146"/>
      <c r="X3" s="146"/>
      <c r="Y3" s="146"/>
      <c r="Z3" s="146"/>
      <c r="AA3" s="146"/>
      <c r="AB3" s="146"/>
    </row>
    <row r="4" spans="1:28" ht="12.75">
      <c r="A4" s="149" t="s">
        <v>58</v>
      </c>
      <c r="B4" s="156"/>
      <c r="C4" s="157"/>
      <c r="D4" s="149" t="s">
        <v>59</v>
      </c>
      <c r="E4" s="149" t="s">
        <v>60</v>
      </c>
      <c r="F4" s="150"/>
      <c r="G4" s="150"/>
      <c r="H4" s="150"/>
      <c r="I4" s="150"/>
      <c r="J4" s="150"/>
      <c r="K4" s="150"/>
      <c r="L4" s="150"/>
      <c r="M4" s="150"/>
      <c r="N4" s="150"/>
      <c r="O4" s="150"/>
      <c r="P4" s="150"/>
      <c r="Q4" s="150"/>
      <c r="R4" s="150"/>
      <c r="S4" s="150"/>
      <c r="T4" s="150"/>
      <c r="U4" s="150"/>
      <c r="V4" s="150"/>
      <c r="W4" s="150"/>
      <c r="X4" s="150"/>
      <c r="Y4" s="150"/>
      <c r="Z4" s="151"/>
      <c r="AA4" s="149" t="s">
        <v>61</v>
      </c>
      <c r="AB4" s="157"/>
    </row>
    <row r="5" spans="1:28" ht="12.75">
      <c r="A5" s="158"/>
      <c r="B5" s="146"/>
      <c r="C5" s="159"/>
      <c r="D5" s="153"/>
      <c r="E5" s="152" t="s">
        <v>62</v>
      </c>
      <c r="F5" s="150"/>
      <c r="G5" s="150"/>
      <c r="H5" s="150"/>
      <c r="I5" s="150"/>
      <c r="J5" s="150"/>
      <c r="K5" s="150"/>
      <c r="L5" s="150"/>
      <c r="M5" s="150"/>
      <c r="N5" s="151"/>
      <c r="O5" s="152" t="s">
        <v>63</v>
      </c>
      <c r="P5" s="149" t="s">
        <v>64</v>
      </c>
      <c r="Q5" s="149" t="s">
        <v>65</v>
      </c>
      <c r="R5" s="150"/>
      <c r="S5" s="150"/>
      <c r="T5" s="150"/>
      <c r="U5" s="150"/>
      <c r="V5" s="150"/>
      <c r="W5" s="150"/>
      <c r="X5" s="150"/>
      <c r="Y5" s="150"/>
      <c r="Z5" s="151"/>
      <c r="AA5" s="160"/>
      <c r="AB5" s="162"/>
    </row>
    <row r="6" spans="1:28" ht="12.75">
      <c r="A6" s="160"/>
      <c r="B6" s="161"/>
      <c r="C6" s="162"/>
      <c r="D6" s="153"/>
      <c r="E6" s="152" t="s">
        <v>66</v>
      </c>
      <c r="F6" s="152" t="s">
        <v>67</v>
      </c>
      <c r="G6" s="150"/>
      <c r="H6" s="150"/>
      <c r="I6" s="151"/>
      <c r="J6" s="152" t="s">
        <v>68</v>
      </c>
      <c r="K6" s="150"/>
      <c r="L6" s="150"/>
      <c r="M6" s="151"/>
      <c r="N6" s="152" t="s">
        <v>69</v>
      </c>
      <c r="O6" s="163"/>
      <c r="P6" s="153"/>
      <c r="Q6" s="149" t="s">
        <v>66</v>
      </c>
      <c r="R6" s="149" t="s">
        <v>67</v>
      </c>
      <c r="S6" s="150"/>
      <c r="T6" s="150"/>
      <c r="U6" s="151"/>
      <c r="V6" s="149" t="s">
        <v>68</v>
      </c>
      <c r="W6" s="150"/>
      <c r="X6" s="150"/>
      <c r="Y6" s="151"/>
      <c r="Z6" s="149" t="s">
        <v>69</v>
      </c>
      <c r="AA6" s="149" t="s">
        <v>70</v>
      </c>
      <c r="AB6" s="149" t="s">
        <v>71</v>
      </c>
    </row>
    <row r="7" spans="1:28" ht="12.75">
      <c r="A7" s="149" t="s">
        <v>72</v>
      </c>
      <c r="B7" s="149" t="s">
        <v>73</v>
      </c>
      <c r="C7" s="149" t="s">
        <v>74</v>
      </c>
      <c r="D7" s="153"/>
      <c r="E7" s="163"/>
      <c r="F7" s="152" t="s">
        <v>70</v>
      </c>
      <c r="G7" s="152" t="s">
        <v>75</v>
      </c>
      <c r="H7" s="151"/>
      <c r="I7" s="152" t="s">
        <v>76</v>
      </c>
      <c r="J7" s="152" t="s">
        <v>66</v>
      </c>
      <c r="K7" s="152" t="s">
        <v>77</v>
      </c>
      <c r="L7" s="152" t="s">
        <v>78</v>
      </c>
      <c r="M7" s="152" t="s">
        <v>79</v>
      </c>
      <c r="N7" s="163"/>
      <c r="O7" s="163"/>
      <c r="P7" s="153"/>
      <c r="Q7" s="153"/>
      <c r="R7" s="149" t="s">
        <v>70</v>
      </c>
      <c r="S7" s="149" t="s">
        <v>75</v>
      </c>
      <c r="T7" s="151"/>
      <c r="U7" s="149" t="s">
        <v>76</v>
      </c>
      <c r="V7" s="149" t="s">
        <v>70</v>
      </c>
      <c r="W7" s="149" t="s">
        <v>77</v>
      </c>
      <c r="X7" s="149" t="s">
        <v>78</v>
      </c>
      <c r="Y7" s="149" t="s">
        <v>79</v>
      </c>
      <c r="Z7" s="153"/>
      <c r="AA7" s="153"/>
      <c r="AB7" s="153"/>
    </row>
    <row r="8" spans="1:28" ht="27">
      <c r="A8" s="154"/>
      <c r="B8" s="154"/>
      <c r="C8" s="154"/>
      <c r="D8" s="154"/>
      <c r="E8" s="155"/>
      <c r="F8" s="155"/>
      <c r="G8" s="85" t="s">
        <v>80</v>
      </c>
      <c r="H8" s="85" t="s">
        <v>81</v>
      </c>
      <c r="I8" s="155"/>
      <c r="J8" s="155"/>
      <c r="K8" s="155"/>
      <c r="L8" s="155"/>
      <c r="M8" s="155"/>
      <c r="N8" s="155"/>
      <c r="O8" s="155"/>
      <c r="P8" s="154"/>
      <c r="Q8" s="154"/>
      <c r="R8" s="154"/>
      <c r="S8" s="84" t="s">
        <v>80</v>
      </c>
      <c r="T8" s="84" t="s">
        <v>81</v>
      </c>
      <c r="U8" s="154"/>
      <c r="V8" s="154"/>
      <c r="W8" s="154"/>
      <c r="X8" s="154"/>
      <c r="Y8" s="154"/>
      <c r="Z8" s="154"/>
      <c r="AA8" s="154"/>
      <c r="AB8" s="154"/>
    </row>
    <row r="9" spans="1:28" ht="12.75">
      <c r="A9" s="86" t="s">
        <v>82</v>
      </c>
      <c r="B9" s="86" t="s">
        <v>83</v>
      </c>
      <c r="C9" s="86" t="s">
        <v>84</v>
      </c>
      <c r="D9" s="86" t="s">
        <v>85</v>
      </c>
      <c r="E9" s="86" t="s">
        <v>86</v>
      </c>
      <c r="F9" s="86" t="s">
        <v>87</v>
      </c>
      <c r="G9" s="86" t="s">
        <v>88</v>
      </c>
      <c r="H9" s="86" t="s">
        <v>89</v>
      </c>
      <c r="I9" s="86" t="s">
        <v>90</v>
      </c>
      <c r="J9" s="86" t="s">
        <v>91</v>
      </c>
      <c r="K9" s="86" t="s">
        <v>92</v>
      </c>
      <c r="L9" s="86" t="s">
        <v>93</v>
      </c>
      <c r="M9" s="86" t="s">
        <v>94</v>
      </c>
      <c r="N9" s="86" t="s">
        <v>95</v>
      </c>
      <c r="O9" s="86" t="s">
        <v>96</v>
      </c>
      <c r="P9" s="86" t="s">
        <v>97</v>
      </c>
      <c r="Q9" s="86" t="s">
        <v>98</v>
      </c>
      <c r="R9" s="86" t="s">
        <v>99</v>
      </c>
      <c r="S9" s="86" t="s">
        <v>100</v>
      </c>
      <c r="T9" s="86" t="s">
        <v>101</v>
      </c>
      <c r="U9" s="86" t="s">
        <v>102</v>
      </c>
      <c r="V9" s="86" t="s">
        <v>103</v>
      </c>
      <c r="W9" s="86" t="s">
        <v>104</v>
      </c>
      <c r="X9" s="86" t="s">
        <v>105</v>
      </c>
      <c r="Y9" s="86" t="s">
        <v>106</v>
      </c>
      <c r="Z9" s="86" t="s">
        <v>107</v>
      </c>
      <c r="AA9" s="86" t="s">
        <v>108</v>
      </c>
      <c r="AB9" s="86" t="s">
        <v>109</v>
      </c>
    </row>
    <row r="10" spans="1:28" ht="12.75">
      <c r="A10" s="87"/>
      <c r="B10" s="87"/>
      <c r="C10" s="87"/>
      <c r="D10" s="86" t="s">
        <v>66</v>
      </c>
      <c r="E10" s="88">
        <f>SUM(F10,J10,N10)</f>
        <v>725.25</v>
      </c>
      <c r="F10" s="88">
        <f>SUM(G10:I10)</f>
        <v>690.37</v>
      </c>
      <c r="G10" s="88">
        <f aca="true" t="shared" si="0" ref="G10:M10">SUM(G11:G17)</f>
        <v>481.51</v>
      </c>
      <c r="H10" s="88">
        <f t="shared" si="0"/>
        <v>0</v>
      </c>
      <c r="I10" s="88">
        <f t="shared" si="0"/>
        <v>208.85999999999999</v>
      </c>
      <c r="J10" s="88">
        <f t="shared" si="0"/>
        <v>33.59</v>
      </c>
      <c r="K10" s="88">
        <f t="shared" si="0"/>
        <v>0.49</v>
      </c>
      <c r="L10" s="88">
        <f t="shared" si="0"/>
        <v>0.84</v>
      </c>
      <c r="M10" s="88">
        <f t="shared" si="0"/>
        <v>13.5</v>
      </c>
      <c r="N10" s="88">
        <f>SUM(N11:N16)</f>
        <v>1.29</v>
      </c>
      <c r="O10" s="94"/>
      <c r="P10" s="94"/>
      <c r="Q10" s="88">
        <f>SUM(R10,V10,Z10)</f>
        <v>725.25</v>
      </c>
      <c r="R10" s="88">
        <f>SUM(S10:U10)</f>
        <v>690.37</v>
      </c>
      <c r="S10" s="88">
        <f aca="true" t="shared" si="1" ref="S10:Y10">SUM(S11:S17)</f>
        <v>481.51</v>
      </c>
      <c r="T10" s="88">
        <f t="shared" si="1"/>
        <v>0</v>
      </c>
      <c r="U10" s="88">
        <f t="shared" si="1"/>
        <v>208.85999999999999</v>
      </c>
      <c r="V10" s="88">
        <f t="shared" si="1"/>
        <v>33.59</v>
      </c>
      <c r="W10" s="88">
        <f t="shared" si="1"/>
        <v>0.49</v>
      </c>
      <c r="X10" s="88">
        <f t="shared" si="1"/>
        <v>0.84</v>
      </c>
      <c r="Y10" s="88">
        <f t="shared" si="1"/>
        <v>13.5</v>
      </c>
      <c r="Z10" s="88">
        <f>SUM(Z11:Z16)</f>
        <v>1.29</v>
      </c>
      <c r="AA10" s="88"/>
      <c r="AB10" s="88"/>
    </row>
    <row r="11" spans="1:28" ht="12" customHeight="1">
      <c r="A11" s="89">
        <v>208</v>
      </c>
      <c r="B11" s="89">
        <v>5</v>
      </c>
      <c r="C11" s="89">
        <v>1</v>
      </c>
      <c r="D11" s="90" t="s">
        <v>110</v>
      </c>
      <c r="E11" s="88">
        <f aca="true" t="shared" si="2" ref="E11:E17">SUM(F11,J11,N11)</f>
        <v>1.21</v>
      </c>
      <c r="F11" s="88">
        <f aca="true" t="shared" si="3" ref="F11:F17">SUM(G11:I11)</f>
        <v>0</v>
      </c>
      <c r="G11" s="60"/>
      <c r="H11" s="60"/>
      <c r="I11" s="88"/>
      <c r="J11" s="88"/>
      <c r="K11" s="94"/>
      <c r="L11" s="88"/>
      <c r="M11" s="88"/>
      <c r="N11" s="88">
        <v>1.21</v>
      </c>
      <c r="O11" s="94"/>
      <c r="P11" s="94"/>
      <c r="Q11" s="88">
        <f aca="true" t="shared" si="4" ref="Q11:Q17">SUM(R11,V11,Z11)</f>
        <v>1.21</v>
      </c>
      <c r="R11" s="88">
        <f aca="true" t="shared" si="5" ref="R11:R17">SUM(S11:U11)</f>
        <v>0</v>
      </c>
      <c r="S11" s="60"/>
      <c r="T11" s="60"/>
      <c r="U11" s="88"/>
      <c r="V11" s="88"/>
      <c r="W11" s="94"/>
      <c r="X11" s="88"/>
      <c r="Y11" s="88"/>
      <c r="Z11" s="88">
        <v>1.21</v>
      </c>
      <c r="AA11" s="88"/>
      <c r="AB11" s="88"/>
    </row>
    <row r="12" spans="1:28" ht="12.75">
      <c r="A12" s="89">
        <v>208</v>
      </c>
      <c r="B12" s="89">
        <v>5</v>
      </c>
      <c r="C12" s="89">
        <v>5</v>
      </c>
      <c r="D12" s="91" t="s">
        <v>111</v>
      </c>
      <c r="E12" s="88">
        <f t="shared" si="2"/>
        <v>70.15</v>
      </c>
      <c r="F12" s="88">
        <f t="shared" si="3"/>
        <v>70.15</v>
      </c>
      <c r="G12" s="60"/>
      <c r="H12" s="60"/>
      <c r="I12" s="88">
        <v>70.15</v>
      </c>
      <c r="J12" s="88"/>
      <c r="K12" s="94"/>
      <c r="L12" s="88"/>
      <c r="M12" s="88"/>
      <c r="N12" s="88"/>
      <c r="O12" s="94"/>
      <c r="P12" s="94"/>
      <c r="Q12" s="88">
        <f t="shared" si="4"/>
        <v>70.15</v>
      </c>
      <c r="R12" s="88">
        <f t="shared" si="5"/>
        <v>70.15</v>
      </c>
      <c r="S12" s="60"/>
      <c r="T12" s="60"/>
      <c r="U12" s="88">
        <v>70.15</v>
      </c>
      <c r="V12" s="88"/>
      <c r="W12" s="94"/>
      <c r="X12" s="88"/>
      <c r="Y12" s="88"/>
      <c r="Z12" s="88"/>
      <c r="AA12" s="88"/>
      <c r="AB12" s="88"/>
    </row>
    <row r="13" spans="1:28" ht="12.75">
      <c r="A13" s="89">
        <v>210</v>
      </c>
      <c r="B13" s="89">
        <v>11</v>
      </c>
      <c r="C13" s="89">
        <v>1</v>
      </c>
      <c r="D13" s="92" t="s">
        <v>112</v>
      </c>
      <c r="E13" s="88">
        <f t="shared" si="2"/>
        <v>40.26</v>
      </c>
      <c r="F13" s="88">
        <f t="shared" si="3"/>
        <v>40.26</v>
      </c>
      <c r="G13" s="60"/>
      <c r="H13" s="60"/>
      <c r="I13" s="88">
        <v>40.26</v>
      </c>
      <c r="J13" s="88"/>
      <c r="K13" s="94"/>
      <c r="L13" s="88"/>
      <c r="M13" s="88"/>
      <c r="N13" s="88"/>
      <c r="O13" s="94"/>
      <c r="P13" s="94"/>
      <c r="Q13" s="88">
        <f t="shared" si="4"/>
        <v>40.26</v>
      </c>
      <c r="R13" s="88">
        <f t="shared" si="5"/>
        <v>40.26</v>
      </c>
      <c r="S13" s="60"/>
      <c r="T13" s="60"/>
      <c r="U13" s="88">
        <v>40.26</v>
      </c>
      <c r="V13" s="88"/>
      <c r="W13" s="94"/>
      <c r="X13" s="88"/>
      <c r="Y13" s="88"/>
      <c r="Z13" s="88"/>
      <c r="AA13" s="88"/>
      <c r="AB13" s="88"/>
    </row>
    <row r="14" spans="1:28" ht="12.75">
      <c r="A14" s="89">
        <v>210</v>
      </c>
      <c r="B14" s="89">
        <v>11</v>
      </c>
      <c r="C14" s="89">
        <v>3</v>
      </c>
      <c r="D14" s="90" t="s">
        <v>113</v>
      </c>
      <c r="E14" s="88">
        <f t="shared" si="2"/>
        <v>19</v>
      </c>
      <c r="F14" s="88">
        <f t="shared" si="3"/>
        <v>19</v>
      </c>
      <c r="G14" s="60"/>
      <c r="H14" s="60"/>
      <c r="I14" s="88">
        <v>19</v>
      </c>
      <c r="J14" s="88"/>
      <c r="K14" s="94"/>
      <c r="L14" s="88"/>
      <c r="M14" s="88"/>
      <c r="N14" s="88"/>
      <c r="O14" s="94"/>
      <c r="P14" s="94"/>
      <c r="Q14" s="88">
        <f t="shared" si="4"/>
        <v>19</v>
      </c>
      <c r="R14" s="88">
        <f t="shared" si="5"/>
        <v>19</v>
      </c>
      <c r="S14" s="60"/>
      <c r="T14" s="60"/>
      <c r="U14" s="88">
        <v>19</v>
      </c>
      <c r="V14" s="88"/>
      <c r="W14" s="94"/>
      <c r="X14" s="88"/>
      <c r="Y14" s="88"/>
      <c r="Z14" s="88"/>
      <c r="AA14" s="88"/>
      <c r="AB14" s="88"/>
    </row>
    <row r="15" spans="1:28" ht="12.75">
      <c r="A15" s="89">
        <v>220</v>
      </c>
      <c r="B15" s="89">
        <v>1</v>
      </c>
      <c r="C15" s="89">
        <v>1</v>
      </c>
      <c r="D15" s="90" t="s">
        <v>114</v>
      </c>
      <c r="E15" s="88">
        <f t="shared" si="2"/>
        <v>294.95000000000005</v>
      </c>
      <c r="F15" s="88">
        <f t="shared" si="3"/>
        <v>270.8</v>
      </c>
      <c r="G15" s="60">
        <v>242.39</v>
      </c>
      <c r="H15" s="60"/>
      <c r="I15" s="88">
        <v>28.41</v>
      </c>
      <c r="J15" s="88">
        <v>24.1</v>
      </c>
      <c r="K15" s="94">
        <v>0.49</v>
      </c>
      <c r="L15" s="88">
        <v>0.84</v>
      </c>
      <c r="M15" s="88">
        <v>13.5</v>
      </c>
      <c r="N15" s="88">
        <v>0.05</v>
      </c>
      <c r="O15" s="94"/>
      <c r="P15" s="94"/>
      <c r="Q15" s="88">
        <f t="shared" si="4"/>
        <v>294.95000000000005</v>
      </c>
      <c r="R15" s="88">
        <f t="shared" si="5"/>
        <v>270.8</v>
      </c>
      <c r="S15" s="60">
        <v>242.39</v>
      </c>
      <c r="T15" s="60"/>
      <c r="U15" s="88">
        <v>28.41</v>
      </c>
      <c r="V15" s="88">
        <v>24.1</v>
      </c>
      <c r="W15" s="94">
        <v>0.49</v>
      </c>
      <c r="X15" s="88">
        <v>0.84</v>
      </c>
      <c r="Y15" s="88">
        <v>13.5</v>
      </c>
      <c r="Z15" s="88">
        <v>0.05</v>
      </c>
      <c r="AA15" s="88"/>
      <c r="AB15" s="88"/>
    </row>
    <row r="16" spans="1:28" ht="12.75">
      <c r="A16" s="89">
        <v>220</v>
      </c>
      <c r="B16" s="89">
        <v>1</v>
      </c>
      <c r="C16" s="89">
        <v>2</v>
      </c>
      <c r="D16" s="90" t="s">
        <v>115</v>
      </c>
      <c r="E16" s="88">
        <f t="shared" si="2"/>
        <v>277.52</v>
      </c>
      <c r="F16" s="88">
        <f t="shared" si="3"/>
        <v>268</v>
      </c>
      <c r="G16" s="60">
        <v>239.12</v>
      </c>
      <c r="H16" s="60"/>
      <c r="I16" s="88">
        <v>28.88</v>
      </c>
      <c r="J16" s="88">
        <v>9.49</v>
      </c>
      <c r="K16" s="94"/>
      <c r="L16" s="88"/>
      <c r="M16" s="88"/>
      <c r="N16" s="88">
        <v>0.03</v>
      </c>
      <c r="O16" s="94"/>
      <c r="P16" s="94"/>
      <c r="Q16" s="88">
        <f t="shared" si="4"/>
        <v>277.52</v>
      </c>
      <c r="R16" s="88">
        <f t="shared" si="5"/>
        <v>268</v>
      </c>
      <c r="S16" s="60">
        <v>239.12</v>
      </c>
      <c r="T16" s="60"/>
      <c r="U16" s="88">
        <v>28.88</v>
      </c>
      <c r="V16" s="88">
        <v>9.49</v>
      </c>
      <c r="W16" s="94"/>
      <c r="X16" s="88"/>
      <c r="Y16" s="88"/>
      <c r="Z16" s="88">
        <v>0.03</v>
      </c>
      <c r="AA16" s="88"/>
      <c r="AB16" s="88"/>
    </row>
    <row r="17" spans="1:28" ht="12.75">
      <c r="A17" s="89">
        <v>220</v>
      </c>
      <c r="B17" s="89">
        <v>1</v>
      </c>
      <c r="C17" s="89">
        <v>99</v>
      </c>
      <c r="D17" s="90" t="s">
        <v>116</v>
      </c>
      <c r="E17" s="88">
        <f t="shared" si="2"/>
        <v>22.16</v>
      </c>
      <c r="F17" s="88">
        <f t="shared" si="3"/>
        <v>22.16</v>
      </c>
      <c r="G17" s="60"/>
      <c r="H17" s="60"/>
      <c r="I17" s="88">
        <v>22.16</v>
      </c>
      <c r="J17" s="88"/>
      <c r="K17" s="94"/>
      <c r="L17" s="88"/>
      <c r="M17" s="88"/>
      <c r="N17" s="88"/>
      <c r="O17" s="94"/>
      <c r="P17" s="94"/>
      <c r="Q17" s="88">
        <f t="shared" si="4"/>
        <v>22.16</v>
      </c>
      <c r="R17" s="88">
        <f t="shared" si="5"/>
        <v>22.16</v>
      </c>
      <c r="S17" s="60"/>
      <c r="T17" s="60"/>
      <c r="U17" s="88">
        <v>22.16</v>
      </c>
      <c r="V17" s="88"/>
      <c r="W17" s="94"/>
      <c r="X17" s="88"/>
      <c r="Y17" s="88"/>
      <c r="Z17" s="88"/>
      <c r="AA17" s="88"/>
      <c r="AB17" s="88"/>
    </row>
    <row r="18" spans="1:28" ht="12.75">
      <c r="A18" s="86"/>
      <c r="B18" s="86"/>
      <c r="C18" s="86"/>
      <c r="D18" s="93"/>
      <c r="E18" s="88"/>
      <c r="F18" s="88"/>
      <c r="G18" s="88"/>
      <c r="H18" s="88"/>
      <c r="I18" s="88"/>
      <c r="J18" s="88"/>
      <c r="K18" s="94"/>
      <c r="L18" s="88"/>
      <c r="M18" s="88"/>
      <c r="N18" s="88"/>
      <c r="O18" s="94"/>
      <c r="P18" s="94"/>
      <c r="Q18" s="88"/>
      <c r="R18" s="88"/>
      <c r="S18" s="88"/>
      <c r="T18" s="88"/>
      <c r="U18" s="88"/>
      <c r="V18" s="88"/>
      <c r="W18" s="94"/>
      <c r="X18" s="88"/>
      <c r="Y18" s="88"/>
      <c r="Z18" s="88"/>
      <c r="AA18" s="88"/>
      <c r="AB18" s="88"/>
    </row>
    <row r="19" spans="1:28" ht="12.75">
      <c r="A19" s="86"/>
      <c r="B19" s="86"/>
      <c r="C19" s="86"/>
      <c r="D19" s="93"/>
      <c r="E19" s="88"/>
      <c r="F19" s="88"/>
      <c r="G19" s="88"/>
      <c r="H19" s="88"/>
      <c r="I19" s="88"/>
      <c r="J19" s="88"/>
      <c r="K19" s="94"/>
      <c r="L19" s="88"/>
      <c r="M19" s="88"/>
      <c r="N19" s="88"/>
      <c r="O19" s="94"/>
      <c r="P19" s="94"/>
      <c r="Q19" s="88"/>
      <c r="R19" s="88"/>
      <c r="S19" s="88"/>
      <c r="T19" s="88"/>
      <c r="U19" s="88"/>
      <c r="V19" s="88"/>
      <c r="W19" s="94"/>
      <c r="X19" s="88"/>
      <c r="Y19" s="88"/>
      <c r="Z19" s="88"/>
      <c r="AA19" s="88"/>
      <c r="AB19" s="88"/>
    </row>
    <row r="20" spans="1:28" ht="12.75">
      <c r="A20" s="86"/>
      <c r="B20" s="86"/>
      <c r="C20" s="86"/>
      <c r="D20" s="93"/>
      <c r="E20" s="88"/>
      <c r="F20" s="88"/>
      <c r="G20" s="88"/>
      <c r="H20" s="88"/>
      <c r="I20" s="88"/>
      <c r="J20" s="88"/>
      <c r="K20" s="94"/>
      <c r="L20" s="88"/>
      <c r="M20" s="88"/>
      <c r="N20" s="88"/>
      <c r="O20" s="94"/>
      <c r="P20" s="94"/>
      <c r="Q20" s="88"/>
      <c r="R20" s="88"/>
      <c r="S20" s="88"/>
      <c r="T20" s="88"/>
      <c r="U20" s="88"/>
      <c r="V20" s="88"/>
      <c r="W20" s="94"/>
      <c r="X20" s="88"/>
      <c r="Y20" s="88"/>
      <c r="Z20" s="88"/>
      <c r="AA20" s="88"/>
      <c r="AB20" s="88"/>
    </row>
    <row r="21" spans="1:28" ht="12.75">
      <c r="A21" s="86"/>
      <c r="B21" s="86"/>
      <c r="C21" s="86"/>
      <c r="D21" s="93"/>
      <c r="E21" s="88"/>
      <c r="F21" s="88"/>
      <c r="G21" s="88"/>
      <c r="H21" s="88"/>
      <c r="I21" s="88"/>
      <c r="J21" s="88"/>
      <c r="K21" s="94"/>
      <c r="L21" s="88"/>
      <c r="M21" s="88"/>
      <c r="N21" s="88"/>
      <c r="O21" s="94"/>
      <c r="P21" s="94"/>
      <c r="Q21" s="88"/>
      <c r="R21" s="88"/>
      <c r="S21" s="88"/>
      <c r="T21" s="88"/>
      <c r="U21" s="88"/>
      <c r="V21" s="88"/>
      <c r="W21" s="94"/>
      <c r="X21" s="88"/>
      <c r="Y21" s="88"/>
      <c r="Z21" s="88"/>
      <c r="AA21" s="88"/>
      <c r="AB21" s="88"/>
    </row>
    <row r="22" spans="1:28" ht="12.75">
      <c r="A22" s="86"/>
      <c r="B22" s="86"/>
      <c r="C22" s="86"/>
      <c r="D22" s="93"/>
      <c r="E22" s="88"/>
      <c r="F22" s="88"/>
      <c r="G22" s="88"/>
      <c r="H22" s="88"/>
      <c r="I22" s="88"/>
      <c r="J22" s="88"/>
      <c r="K22" s="94"/>
      <c r="L22" s="88"/>
      <c r="M22" s="88"/>
      <c r="N22" s="88"/>
      <c r="O22" s="94"/>
      <c r="P22" s="94"/>
      <c r="Q22" s="88"/>
      <c r="R22" s="88"/>
      <c r="S22" s="88"/>
      <c r="T22" s="88"/>
      <c r="U22" s="88"/>
      <c r="V22" s="88"/>
      <c r="W22" s="94"/>
      <c r="X22" s="88"/>
      <c r="Y22" s="88"/>
      <c r="Z22" s="88"/>
      <c r="AA22" s="88"/>
      <c r="AB22" s="88"/>
    </row>
  </sheetData>
  <sheetProtection/>
  <mergeCells count="39">
    <mergeCell ref="Z6:Z8"/>
    <mergeCell ref="J6:M6"/>
    <mergeCell ref="R6:U6"/>
    <mergeCell ref="AA6:AA8"/>
    <mergeCell ref="AB6:AB8"/>
    <mergeCell ref="M7:M8"/>
    <mergeCell ref="N6:N8"/>
    <mergeCell ref="O5:O8"/>
    <mergeCell ref="AA4:AB5"/>
    <mergeCell ref="A4:C6"/>
    <mergeCell ref="U7:U8"/>
    <mergeCell ref="V7:V8"/>
    <mergeCell ref="W7:W8"/>
    <mergeCell ref="X7:X8"/>
    <mergeCell ref="A7:A8"/>
    <mergeCell ref="B7:B8"/>
    <mergeCell ref="C7:C8"/>
    <mergeCell ref="D4:D8"/>
    <mergeCell ref="E6:E8"/>
    <mergeCell ref="F7:F8"/>
    <mergeCell ref="F6:I6"/>
    <mergeCell ref="V6:Y6"/>
    <mergeCell ref="G7:H7"/>
    <mergeCell ref="S7:T7"/>
    <mergeCell ref="I7:I8"/>
    <mergeCell ref="J7:J8"/>
    <mergeCell ref="K7:K8"/>
    <mergeCell ref="L7:L8"/>
    <mergeCell ref="Y7:Y8"/>
    <mergeCell ref="A1:AB1"/>
    <mergeCell ref="A2:AB2"/>
    <mergeCell ref="A3:D3"/>
    <mergeCell ref="E3:AB3"/>
    <mergeCell ref="E4:Z4"/>
    <mergeCell ref="E5:N5"/>
    <mergeCell ref="Q5:Z5"/>
    <mergeCell ref="P5:P8"/>
    <mergeCell ref="Q6:Q8"/>
    <mergeCell ref="R7:R8"/>
  </mergeCells>
  <printOptions/>
  <pageMargins left="0.2" right="0.2" top="0.2" bottom="0.2" header="0.2" footer="0.2"/>
  <pageSetup fitToHeight="0" horizontalDpi="600" verticalDpi="600" orientation="landscape" paperSize="9" scale="40"/>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zoomScalePageLayoutView="0" workbookViewId="0" topLeftCell="A52">
      <selection activeCell="F33" sqref="F33"/>
    </sheetView>
  </sheetViews>
  <sheetFormatPr defaultColWidth="9.140625" defaultRowHeight="12.75"/>
  <cols>
    <col min="1" max="2" width="8.140625" style="65" customWidth="1"/>
    <col min="3" max="3" width="37.00390625" style="66" bestFit="1" customWidth="1"/>
    <col min="4" max="7" width="10.140625" style="67" customWidth="1"/>
    <col min="8" max="10" width="10.28125" style="67" bestFit="1" customWidth="1"/>
    <col min="11" max="11" width="13.00390625" style="67" customWidth="1"/>
    <col min="12" max="12" width="19.28125" style="67" customWidth="1"/>
    <col min="13" max="13" width="10.28125" style="67" bestFit="1" customWidth="1"/>
    <col min="14" max="14" width="15.28125" style="67" customWidth="1"/>
    <col min="15" max="15" width="16.140625" style="67" customWidth="1"/>
    <col min="16" max="16" width="9.140625" style="67" bestFit="1" customWidth="1"/>
    <col min="17" max="18" width="10.28125" style="67" bestFit="1" customWidth="1"/>
    <col min="19" max="19" width="11.421875" style="67" bestFit="1" customWidth="1"/>
    <col min="20" max="20" width="9.140625" style="67" bestFit="1" customWidth="1"/>
    <col min="21" max="16384" width="9.140625" style="67" customWidth="1"/>
  </cols>
  <sheetData>
    <row r="1" spans="1:19" s="63" customFormat="1" ht="12">
      <c r="A1" s="68"/>
      <c r="B1" s="68"/>
      <c r="C1" s="69"/>
      <c r="S1" s="80"/>
    </row>
    <row r="2" spans="1:19" ht="26.25">
      <c r="A2" s="186" t="s">
        <v>117</v>
      </c>
      <c r="B2" s="186"/>
      <c r="C2" s="186"/>
      <c r="D2" s="186"/>
      <c r="E2" s="186"/>
      <c r="F2" s="186"/>
      <c r="G2" s="186"/>
      <c r="H2" s="186"/>
      <c r="I2" s="186"/>
      <c r="J2" s="186"/>
      <c r="K2" s="186"/>
      <c r="L2" s="186"/>
      <c r="M2" s="186"/>
      <c r="N2" s="186"/>
      <c r="O2" s="186"/>
      <c r="P2" s="186"/>
      <c r="Q2" s="186"/>
      <c r="R2" s="186"/>
      <c r="S2" s="186"/>
    </row>
    <row r="3" spans="1:19" s="63" customFormat="1" ht="21" customHeight="1">
      <c r="A3" s="187" t="s">
        <v>1</v>
      </c>
      <c r="B3" s="187"/>
      <c r="C3" s="187"/>
      <c r="S3" s="80" t="s">
        <v>41</v>
      </c>
    </row>
    <row r="4" spans="1:19" s="64" customFormat="1" ht="42.75" customHeight="1">
      <c r="A4" s="169" t="s">
        <v>118</v>
      </c>
      <c r="B4" s="178"/>
      <c r="C4" s="169" t="s">
        <v>119</v>
      </c>
      <c r="D4" s="188" t="s">
        <v>120</v>
      </c>
      <c r="E4" s="188"/>
      <c r="F4" s="188"/>
      <c r="G4" s="188"/>
      <c r="H4" s="188"/>
      <c r="I4" s="188"/>
      <c r="J4" s="188"/>
      <c r="K4" s="188"/>
      <c r="L4" s="188"/>
      <c r="M4" s="188"/>
      <c r="N4" s="188"/>
      <c r="O4" s="188"/>
      <c r="P4" s="188"/>
      <c r="Q4" s="188"/>
      <c r="R4" s="188"/>
      <c r="S4" s="188"/>
    </row>
    <row r="5" spans="1:19" s="64" customFormat="1" ht="14.25">
      <c r="A5" s="171"/>
      <c r="B5" s="179"/>
      <c r="C5" s="170"/>
      <c r="D5" s="172" t="s">
        <v>121</v>
      </c>
      <c r="E5" s="189" t="s">
        <v>122</v>
      </c>
      <c r="F5" s="190"/>
      <c r="G5" s="190"/>
      <c r="H5" s="190"/>
      <c r="I5" s="190"/>
      <c r="J5" s="190"/>
      <c r="K5" s="190"/>
      <c r="L5" s="190"/>
      <c r="M5" s="190"/>
      <c r="N5" s="190"/>
      <c r="O5" s="191"/>
      <c r="P5" s="180" t="s">
        <v>123</v>
      </c>
      <c r="Q5" s="181"/>
      <c r="R5" s="181"/>
      <c r="S5" s="182"/>
    </row>
    <row r="6" spans="1:19" s="64" customFormat="1" ht="14.25" customHeight="1">
      <c r="A6" s="167" t="s">
        <v>72</v>
      </c>
      <c r="B6" s="167" t="s">
        <v>73</v>
      </c>
      <c r="C6" s="170"/>
      <c r="D6" s="173"/>
      <c r="E6" s="175" t="s">
        <v>66</v>
      </c>
      <c r="F6" s="192" t="s">
        <v>124</v>
      </c>
      <c r="G6" s="193"/>
      <c r="H6" s="193"/>
      <c r="I6" s="193"/>
      <c r="J6" s="193"/>
      <c r="K6" s="193"/>
      <c r="L6" s="193"/>
      <c r="M6" s="194"/>
      <c r="N6" s="177" t="s">
        <v>125</v>
      </c>
      <c r="O6" s="177" t="s">
        <v>126</v>
      </c>
      <c r="P6" s="183"/>
      <c r="Q6" s="184"/>
      <c r="R6" s="184"/>
      <c r="S6" s="185"/>
    </row>
    <row r="7" spans="1:19" s="64" customFormat="1" ht="46.5" customHeight="1">
      <c r="A7" s="168"/>
      <c r="B7" s="168"/>
      <c r="C7" s="171"/>
      <c r="D7" s="174"/>
      <c r="E7" s="176"/>
      <c r="F7" s="4" t="s">
        <v>70</v>
      </c>
      <c r="G7" s="4" t="s">
        <v>127</v>
      </c>
      <c r="H7" s="4" t="s">
        <v>128</v>
      </c>
      <c r="I7" s="4" t="s">
        <v>129</v>
      </c>
      <c r="J7" s="4" t="s">
        <v>130</v>
      </c>
      <c r="K7" s="4" t="s">
        <v>131</v>
      </c>
      <c r="L7" s="4" t="s">
        <v>132</v>
      </c>
      <c r="M7" s="4" t="s">
        <v>133</v>
      </c>
      <c r="N7" s="177"/>
      <c r="O7" s="177"/>
      <c r="P7" s="4" t="s">
        <v>70</v>
      </c>
      <c r="Q7" s="4" t="s">
        <v>134</v>
      </c>
      <c r="R7" s="4" t="s">
        <v>135</v>
      </c>
      <c r="S7" s="4" t="s">
        <v>136</v>
      </c>
    </row>
    <row r="8" spans="1:19" s="64" customFormat="1" ht="14.25">
      <c r="A8" s="70">
        <v>1</v>
      </c>
      <c r="B8" s="70">
        <v>2</v>
      </c>
      <c r="C8" s="71">
        <v>3</v>
      </c>
      <c r="D8" s="70">
        <v>4</v>
      </c>
      <c r="E8" s="70">
        <v>5</v>
      </c>
      <c r="F8" s="70">
        <v>6</v>
      </c>
      <c r="G8" s="70">
        <v>7</v>
      </c>
      <c r="H8" s="71">
        <v>8</v>
      </c>
      <c r="I8" s="70">
        <v>9</v>
      </c>
      <c r="J8" s="70">
        <v>10</v>
      </c>
      <c r="K8" s="70">
        <v>11</v>
      </c>
      <c r="L8" s="70">
        <v>12</v>
      </c>
      <c r="M8" s="71">
        <v>13</v>
      </c>
      <c r="N8" s="70">
        <v>14</v>
      </c>
      <c r="O8" s="70">
        <v>15</v>
      </c>
      <c r="P8" s="70">
        <v>16</v>
      </c>
      <c r="Q8" s="70">
        <v>17</v>
      </c>
      <c r="R8" s="71">
        <v>18</v>
      </c>
      <c r="S8" s="70">
        <v>19</v>
      </c>
    </row>
    <row r="9" spans="1:19" s="64" customFormat="1" ht="14.25">
      <c r="A9" s="164" t="s">
        <v>137</v>
      </c>
      <c r="B9" s="165"/>
      <c r="C9" s="166"/>
      <c r="D9" s="70">
        <v>725.25</v>
      </c>
      <c r="E9" s="70">
        <v>725.25</v>
      </c>
      <c r="F9" s="70">
        <f>SUM(G9:M9)</f>
        <v>725.2499999999999</v>
      </c>
      <c r="G9" s="72">
        <f>SUM(G10,G24,G52)</f>
        <v>725.2499999999999</v>
      </c>
      <c r="H9" s="70"/>
      <c r="I9" s="70"/>
      <c r="J9" s="70"/>
      <c r="K9" s="70"/>
      <c r="L9" s="70"/>
      <c r="M9" s="70"/>
      <c r="N9" s="70"/>
      <c r="O9" s="70"/>
      <c r="P9" s="70"/>
      <c r="Q9" s="70"/>
      <c r="R9" s="70"/>
      <c r="S9" s="70"/>
    </row>
    <row r="10" spans="1:19" ht="14.25">
      <c r="A10" s="73">
        <v>301</v>
      </c>
      <c r="B10" s="74" t="s">
        <v>138</v>
      </c>
      <c r="C10" s="75" t="s">
        <v>67</v>
      </c>
      <c r="D10" s="48">
        <v>690.37</v>
      </c>
      <c r="E10" s="48">
        <v>690.37</v>
      </c>
      <c r="F10" s="70">
        <f>SUM(G10:M10)</f>
        <v>690.3699999999999</v>
      </c>
      <c r="G10" s="48">
        <f>SUM(G11:G23)</f>
        <v>690.3699999999999</v>
      </c>
      <c r="H10" s="48"/>
      <c r="I10" s="48"/>
      <c r="J10" s="48"/>
      <c r="K10" s="48"/>
      <c r="L10" s="48"/>
      <c r="M10" s="48"/>
      <c r="N10" s="48"/>
      <c r="O10" s="48"/>
      <c r="P10" s="48"/>
      <c r="Q10" s="48"/>
      <c r="R10" s="48"/>
      <c r="S10" s="48"/>
    </row>
    <row r="11" spans="1:19" ht="14.25">
      <c r="A11" s="76"/>
      <c r="B11" s="74" t="s">
        <v>139</v>
      </c>
      <c r="C11" s="77" t="s">
        <v>140</v>
      </c>
      <c r="D11" s="48">
        <v>181.47</v>
      </c>
      <c r="E11" s="48">
        <v>181.47</v>
      </c>
      <c r="F11" s="70">
        <f>SUM(G11:M11)</f>
        <v>181.47</v>
      </c>
      <c r="G11" s="48">
        <v>181.47</v>
      </c>
      <c r="H11" s="48"/>
      <c r="I11" s="48"/>
      <c r="J11" s="48"/>
      <c r="K11" s="48"/>
      <c r="L11" s="48"/>
      <c r="M11" s="48"/>
      <c r="N11" s="48"/>
      <c r="O11" s="48"/>
      <c r="P11" s="48"/>
      <c r="Q11" s="48"/>
      <c r="R11" s="48"/>
      <c r="S11" s="48"/>
    </row>
    <row r="12" spans="1:19" ht="14.25">
      <c r="A12" s="76"/>
      <c r="B12" s="74" t="s">
        <v>141</v>
      </c>
      <c r="C12" s="77" t="s">
        <v>142</v>
      </c>
      <c r="D12" s="48">
        <v>222.21</v>
      </c>
      <c r="E12" s="48">
        <v>222.21</v>
      </c>
      <c r="F12" s="70">
        <f>SUM(G12:M12)</f>
        <v>222.21</v>
      </c>
      <c r="G12" s="48">
        <v>222.21</v>
      </c>
      <c r="H12" s="48"/>
      <c r="I12" s="48"/>
      <c r="J12" s="48"/>
      <c r="K12" s="48"/>
      <c r="L12" s="48"/>
      <c r="M12" s="48"/>
      <c r="N12" s="48"/>
      <c r="O12" s="48"/>
      <c r="P12" s="48"/>
      <c r="Q12" s="48"/>
      <c r="R12" s="48"/>
      <c r="S12" s="48"/>
    </row>
    <row r="13" spans="1:19" ht="14.25">
      <c r="A13" s="76"/>
      <c r="B13" s="74" t="s">
        <v>143</v>
      </c>
      <c r="C13" s="77" t="s">
        <v>144</v>
      </c>
      <c r="D13" s="48">
        <v>15.13</v>
      </c>
      <c r="E13" s="48">
        <v>15.13</v>
      </c>
      <c r="F13" s="70">
        <f>SUM(G13:M13)</f>
        <v>15.13</v>
      </c>
      <c r="G13" s="48">
        <v>15.13</v>
      </c>
      <c r="H13" s="48"/>
      <c r="I13" s="48"/>
      <c r="J13" s="48"/>
      <c r="K13" s="48"/>
      <c r="L13" s="48"/>
      <c r="M13" s="48"/>
      <c r="N13" s="48"/>
      <c r="O13" s="48"/>
      <c r="P13" s="48"/>
      <c r="Q13" s="48"/>
      <c r="R13" s="48"/>
      <c r="S13" s="48"/>
    </row>
    <row r="14" spans="1:19" ht="14.25">
      <c r="A14" s="76"/>
      <c r="B14" s="74" t="s">
        <v>145</v>
      </c>
      <c r="C14" s="77" t="s">
        <v>146</v>
      </c>
      <c r="D14" s="48"/>
      <c r="E14" s="48"/>
      <c r="F14" s="70"/>
      <c r="G14" s="48"/>
      <c r="H14" s="48"/>
      <c r="I14" s="48"/>
      <c r="J14" s="48"/>
      <c r="K14" s="48"/>
      <c r="L14" s="48"/>
      <c r="M14" s="48"/>
      <c r="N14" s="48"/>
      <c r="O14" s="48"/>
      <c r="P14" s="48"/>
      <c r="Q14" s="48"/>
      <c r="R14" s="48"/>
      <c r="S14" s="48"/>
    </row>
    <row r="15" spans="1:19" ht="14.25">
      <c r="A15" s="76"/>
      <c r="B15" s="74" t="s">
        <v>147</v>
      </c>
      <c r="C15" s="77" t="s">
        <v>148</v>
      </c>
      <c r="D15" s="48">
        <v>62.7</v>
      </c>
      <c r="E15" s="48">
        <v>62.7</v>
      </c>
      <c r="F15" s="70">
        <f aca="true" t="shared" si="0" ref="F15:F21">SUM(G15:M15)</f>
        <v>62.7</v>
      </c>
      <c r="G15" s="48">
        <v>62.7</v>
      </c>
      <c r="H15" s="48"/>
      <c r="I15" s="48"/>
      <c r="J15" s="48"/>
      <c r="K15" s="48"/>
      <c r="L15" s="48"/>
      <c r="M15" s="48"/>
      <c r="N15" s="48"/>
      <c r="O15" s="48"/>
      <c r="P15" s="48"/>
      <c r="Q15" s="48"/>
      <c r="R15" s="48"/>
      <c r="S15" s="48"/>
    </row>
    <row r="16" spans="1:19" ht="14.25">
      <c r="A16" s="76"/>
      <c r="B16" s="74" t="s">
        <v>149</v>
      </c>
      <c r="C16" s="77" t="s">
        <v>150</v>
      </c>
      <c r="D16" s="48">
        <v>70.15</v>
      </c>
      <c r="E16" s="48">
        <v>70.15</v>
      </c>
      <c r="F16" s="70">
        <f t="shared" si="0"/>
        <v>70.15</v>
      </c>
      <c r="G16" s="48">
        <v>70.15</v>
      </c>
      <c r="H16" s="48"/>
      <c r="I16" s="48"/>
      <c r="J16" s="48"/>
      <c r="K16" s="48"/>
      <c r="L16" s="48"/>
      <c r="M16" s="48"/>
      <c r="N16" s="48"/>
      <c r="O16" s="48"/>
      <c r="P16" s="48"/>
      <c r="Q16" s="48"/>
      <c r="R16" s="48"/>
      <c r="S16" s="48"/>
    </row>
    <row r="17" spans="1:19" ht="14.25">
      <c r="A17" s="76"/>
      <c r="B17" s="74" t="s">
        <v>151</v>
      </c>
      <c r="C17" s="77" t="s">
        <v>152</v>
      </c>
      <c r="D17" s="48"/>
      <c r="E17" s="48"/>
      <c r="F17" s="70"/>
      <c r="G17" s="48"/>
      <c r="H17" s="48"/>
      <c r="I17" s="48"/>
      <c r="J17" s="48"/>
      <c r="K17" s="48"/>
      <c r="L17" s="48"/>
      <c r="M17" s="48"/>
      <c r="N17" s="48"/>
      <c r="O17" s="48"/>
      <c r="P17" s="48"/>
      <c r="Q17" s="48"/>
      <c r="R17" s="48"/>
      <c r="S17" s="48"/>
    </row>
    <row r="18" spans="1:19" ht="14.25">
      <c r="A18" s="76"/>
      <c r="B18" s="74" t="s">
        <v>153</v>
      </c>
      <c r="C18" s="77" t="s">
        <v>154</v>
      </c>
      <c r="D18" s="48">
        <v>40.26</v>
      </c>
      <c r="E18" s="48">
        <v>40.26</v>
      </c>
      <c r="F18" s="70">
        <f t="shared" si="0"/>
        <v>40.26</v>
      </c>
      <c r="G18" s="48">
        <v>40.26</v>
      </c>
      <c r="H18" s="48"/>
      <c r="I18" s="48"/>
      <c r="J18" s="48"/>
      <c r="K18" s="48"/>
      <c r="L18" s="48"/>
      <c r="M18" s="48"/>
      <c r="N18" s="48"/>
      <c r="O18" s="48"/>
      <c r="P18" s="48"/>
      <c r="Q18" s="48"/>
      <c r="R18" s="48"/>
      <c r="S18" s="48"/>
    </row>
    <row r="19" spans="1:19" ht="14.25">
      <c r="A19" s="76"/>
      <c r="B19" s="74" t="s">
        <v>155</v>
      </c>
      <c r="C19" s="77" t="s">
        <v>156</v>
      </c>
      <c r="D19" s="48">
        <v>19</v>
      </c>
      <c r="E19" s="48">
        <v>19</v>
      </c>
      <c r="F19" s="70">
        <f t="shared" si="0"/>
        <v>19</v>
      </c>
      <c r="G19" s="48">
        <v>19</v>
      </c>
      <c r="H19" s="48"/>
      <c r="I19" s="48"/>
      <c r="J19" s="48"/>
      <c r="K19" s="48"/>
      <c r="L19" s="48"/>
      <c r="M19" s="48"/>
      <c r="N19" s="48"/>
      <c r="O19" s="48"/>
      <c r="P19" s="48"/>
      <c r="Q19" s="48"/>
      <c r="R19" s="48"/>
      <c r="S19" s="48"/>
    </row>
    <row r="20" spans="1:19" ht="14.25">
      <c r="A20" s="76"/>
      <c r="B20" s="74" t="s">
        <v>157</v>
      </c>
      <c r="C20" s="77" t="s">
        <v>158</v>
      </c>
      <c r="D20" s="48">
        <v>4.68</v>
      </c>
      <c r="E20" s="48">
        <v>4.68</v>
      </c>
      <c r="F20" s="70">
        <f t="shared" si="0"/>
        <v>4.68</v>
      </c>
      <c r="G20" s="48">
        <v>4.68</v>
      </c>
      <c r="H20" s="48"/>
      <c r="I20" s="48"/>
      <c r="J20" s="48"/>
      <c r="K20" s="48"/>
      <c r="L20" s="48"/>
      <c r="M20" s="48"/>
      <c r="N20" s="48"/>
      <c r="O20" s="48"/>
      <c r="P20" s="48"/>
      <c r="Q20" s="48"/>
      <c r="R20" s="48"/>
      <c r="S20" s="48"/>
    </row>
    <row r="21" spans="1:19" ht="14.25">
      <c r="A21" s="76"/>
      <c r="B21" s="74" t="s">
        <v>159</v>
      </c>
      <c r="C21" s="77" t="s">
        <v>160</v>
      </c>
      <c r="D21" s="48">
        <v>52.61</v>
      </c>
      <c r="E21" s="48">
        <v>52.61</v>
      </c>
      <c r="F21" s="70">
        <f t="shared" si="0"/>
        <v>52.61</v>
      </c>
      <c r="G21" s="48">
        <v>52.61</v>
      </c>
      <c r="H21" s="48"/>
      <c r="I21" s="48"/>
      <c r="J21" s="48"/>
      <c r="K21" s="48"/>
      <c r="L21" s="48"/>
      <c r="M21" s="48"/>
      <c r="N21" s="48"/>
      <c r="O21" s="48"/>
      <c r="P21" s="48"/>
      <c r="Q21" s="48"/>
      <c r="R21" s="48"/>
      <c r="S21" s="48"/>
    </row>
    <row r="22" spans="1:19" ht="14.25">
      <c r="A22" s="76"/>
      <c r="B22" s="74" t="s">
        <v>161</v>
      </c>
      <c r="C22" s="77" t="s">
        <v>162</v>
      </c>
      <c r="D22" s="48"/>
      <c r="E22" s="48"/>
      <c r="F22" s="70"/>
      <c r="G22" s="48"/>
      <c r="H22" s="48"/>
      <c r="I22" s="48"/>
      <c r="J22" s="48"/>
      <c r="K22" s="48"/>
      <c r="L22" s="48"/>
      <c r="M22" s="48"/>
      <c r="N22" s="48"/>
      <c r="O22" s="48"/>
      <c r="P22" s="48"/>
      <c r="Q22" s="48"/>
      <c r="R22" s="48"/>
      <c r="S22" s="48"/>
    </row>
    <row r="23" spans="1:19" ht="14.25">
      <c r="A23" s="76"/>
      <c r="B23" s="74" t="s">
        <v>163</v>
      </c>
      <c r="C23" s="77" t="s">
        <v>164</v>
      </c>
      <c r="D23" s="48">
        <v>22.16</v>
      </c>
      <c r="E23" s="48">
        <v>22.16</v>
      </c>
      <c r="F23" s="70">
        <f>SUM(G23:M23)</f>
        <v>22.16</v>
      </c>
      <c r="G23" s="48">
        <v>22.16</v>
      </c>
      <c r="H23" s="48"/>
      <c r="I23" s="48"/>
      <c r="J23" s="48"/>
      <c r="K23" s="48"/>
      <c r="L23" s="48"/>
      <c r="M23" s="48"/>
      <c r="N23" s="48"/>
      <c r="O23" s="48"/>
      <c r="P23" s="48"/>
      <c r="Q23" s="48"/>
      <c r="R23" s="48"/>
      <c r="S23" s="48"/>
    </row>
    <row r="24" spans="1:19" ht="14.25">
      <c r="A24" s="73">
        <v>302</v>
      </c>
      <c r="B24" s="74"/>
      <c r="C24" s="75" t="s">
        <v>68</v>
      </c>
      <c r="D24" s="48">
        <v>33.59</v>
      </c>
      <c r="E24" s="48">
        <v>33.59</v>
      </c>
      <c r="F24" s="70">
        <f>SUM(G24:M24)</f>
        <v>33.59</v>
      </c>
      <c r="G24" s="48">
        <f>SUM(G25:G51)</f>
        <v>33.59</v>
      </c>
      <c r="H24" s="48"/>
      <c r="I24" s="48"/>
      <c r="J24" s="48"/>
      <c r="K24" s="48"/>
      <c r="L24" s="48"/>
      <c r="M24" s="48"/>
      <c r="N24" s="48"/>
      <c r="O24" s="48"/>
      <c r="P24" s="48"/>
      <c r="Q24" s="48"/>
      <c r="R24" s="48"/>
      <c r="S24" s="48"/>
    </row>
    <row r="25" spans="1:19" ht="14.25">
      <c r="A25" s="76"/>
      <c r="B25" s="74" t="s">
        <v>139</v>
      </c>
      <c r="C25" s="77" t="s">
        <v>165</v>
      </c>
      <c r="D25" s="48">
        <v>11.63</v>
      </c>
      <c r="E25" s="48">
        <v>11.63</v>
      </c>
      <c r="F25" s="70">
        <f>SUM(G25:M25)</f>
        <v>11.63</v>
      </c>
      <c r="G25" s="48">
        <v>11.63</v>
      </c>
      <c r="H25" s="48"/>
      <c r="I25" s="48"/>
      <c r="J25" s="48"/>
      <c r="K25" s="48"/>
      <c r="L25" s="48"/>
      <c r="M25" s="48"/>
      <c r="N25" s="48"/>
      <c r="O25" s="48"/>
      <c r="P25" s="48"/>
      <c r="Q25" s="48"/>
      <c r="R25" s="48"/>
      <c r="S25" s="48"/>
    </row>
    <row r="26" spans="1:19" ht="14.25">
      <c r="A26" s="76"/>
      <c r="B26" s="74" t="s">
        <v>141</v>
      </c>
      <c r="C26" s="77" t="s">
        <v>166</v>
      </c>
      <c r="D26" s="48"/>
      <c r="E26" s="48"/>
      <c r="F26" s="70"/>
      <c r="G26" s="48"/>
      <c r="H26" s="48"/>
      <c r="I26" s="48"/>
      <c r="J26" s="48"/>
      <c r="K26" s="48"/>
      <c r="L26" s="48"/>
      <c r="M26" s="48"/>
      <c r="N26" s="48"/>
      <c r="O26" s="48"/>
      <c r="P26" s="48"/>
      <c r="Q26" s="48"/>
      <c r="R26" s="48"/>
      <c r="S26" s="48"/>
    </row>
    <row r="27" spans="1:19" ht="14.25">
      <c r="A27" s="76"/>
      <c r="B27" s="74" t="s">
        <v>143</v>
      </c>
      <c r="C27" s="77" t="s">
        <v>167</v>
      </c>
      <c r="D27" s="48"/>
      <c r="E27" s="48"/>
      <c r="F27" s="70"/>
      <c r="G27" s="48"/>
      <c r="H27" s="48"/>
      <c r="I27" s="48"/>
      <c r="J27" s="48"/>
      <c r="K27" s="48"/>
      <c r="L27" s="48"/>
      <c r="M27" s="48"/>
      <c r="N27" s="48"/>
      <c r="O27" s="48"/>
      <c r="P27" s="48"/>
      <c r="Q27" s="48"/>
      <c r="R27" s="48"/>
      <c r="S27" s="48"/>
    </row>
    <row r="28" spans="1:19" ht="14.25">
      <c r="A28" s="76"/>
      <c r="B28" s="74" t="s">
        <v>168</v>
      </c>
      <c r="C28" s="77" t="s">
        <v>169</v>
      </c>
      <c r="D28" s="48"/>
      <c r="E28" s="48"/>
      <c r="F28" s="70"/>
      <c r="G28" s="48"/>
      <c r="H28" s="48"/>
      <c r="I28" s="48"/>
      <c r="J28" s="48"/>
      <c r="K28" s="48"/>
      <c r="L28" s="48"/>
      <c r="M28" s="48"/>
      <c r="N28" s="48"/>
      <c r="O28" s="48"/>
      <c r="P28" s="48"/>
      <c r="Q28" s="48"/>
      <c r="R28" s="48"/>
      <c r="S28" s="48"/>
    </row>
    <row r="29" spans="1:19" ht="14.25">
      <c r="A29" s="76"/>
      <c r="B29" s="74" t="s">
        <v>170</v>
      </c>
      <c r="C29" s="77" t="s">
        <v>171</v>
      </c>
      <c r="D29" s="48"/>
      <c r="E29" s="48"/>
      <c r="F29" s="70"/>
      <c r="G29" s="48"/>
      <c r="H29" s="48"/>
      <c r="I29" s="48"/>
      <c r="J29" s="48"/>
      <c r="K29" s="48"/>
      <c r="L29" s="48"/>
      <c r="M29" s="48"/>
      <c r="N29" s="48"/>
      <c r="O29" s="48"/>
      <c r="P29" s="48"/>
      <c r="Q29" s="48"/>
      <c r="R29" s="48"/>
      <c r="S29" s="48"/>
    </row>
    <row r="30" spans="1:19" ht="14.25">
      <c r="A30" s="76"/>
      <c r="B30" s="74" t="s">
        <v>145</v>
      </c>
      <c r="C30" s="77" t="s">
        <v>172</v>
      </c>
      <c r="D30" s="48"/>
      <c r="E30" s="48"/>
      <c r="F30" s="70"/>
      <c r="G30" s="48"/>
      <c r="H30" s="48"/>
      <c r="I30" s="48"/>
      <c r="J30" s="48"/>
      <c r="K30" s="48"/>
      <c r="L30" s="48"/>
      <c r="M30" s="48"/>
      <c r="N30" s="48"/>
      <c r="O30" s="48"/>
      <c r="P30" s="48"/>
      <c r="Q30" s="48"/>
      <c r="R30" s="48"/>
      <c r="S30" s="48"/>
    </row>
    <row r="31" spans="1:19" ht="14.25">
      <c r="A31" s="76"/>
      <c r="B31" s="74" t="s">
        <v>147</v>
      </c>
      <c r="C31" s="77" t="s">
        <v>173</v>
      </c>
      <c r="D31" s="48"/>
      <c r="E31" s="48"/>
      <c r="F31" s="70"/>
      <c r="G31" s="48"/>
      <c r="H31" s="48"/>
      <c r="I31" s="48"/>
      <c r="J31" s="48"/>
      <c r="K31" s="48"/>
      <c r="L31" s="48"/>
      <c r="M31" s="48"/>
      <c r="N31" s="48"/>
      <c r="O31" s="48"/>
      <c r="P31" s="48"/>
      <c r="Q31" s="48"/>
      <c r="R31" s="48"/>
      <c r="S31" s="48"/>
    </row>
    <row r="32" spans="1:19" ht="14.25">
      <c r="A32" s="76"/>
      <c r="B32" s="74" t="s">
        <v>149</v>
      </c>
      <c r="C32" s="77" t="s">
        <v>174</v>
      </c>
      <c r="D32" s="48"/>
      <c r="E32" s="48"/>
      <c r="F32" s="70"/>
      <c r="G32" s="48"/>
      <c r="H32" s="48"/>
      <c r="I32" s="48"/>
      <c r="J32" s="48"/>
      <c r="K32" s="48"/>
      <c r="L32" s="48"/>
      <c r="M32" s="48"/>
      <c r="N32" s="48"/>
      <c r="O32" s="48"/>
      <c r="P32" s="48"/>
      <c r="Q32" s="48"/>
      <c r="R32" s="48"/>
      <c r="S32" s="48"/>
    </row>
    <row r="33" spans="1:19" ht="14.25">
      <c r="A33" s="76"/>
      <c r="B33" s="74" t="s">
        <v>151</v>
      </c>
      <c r="C33" s="77" t="s">
        <v>175</v>
      </c>
      <c r="D33" s="48"/>
      <c r="E33" s="48"/>
      <c r="F33" s="70"/>
      <c r="G33" s="48"/>
      <c r="H33" s="48"/>
      <c r="I33" s="48"/>
      <c r="J33" s="48"/>
      <c r="K33" s="48"/>
      <c r="L33" s="48"/>
      <c r="M33" s="48"/>
      <c r="N33" s="48"/>
      <c r="O33" s="48"/>
      <c r="P33" s="48"/>
      <c r="Q33" s="48"/>
      <c r="R33" s="48"/>
      <c r="S33" s="48"/>
    </row>
    <row r="34" spans="1:19" ht="14.25">
      <c r="A34" s="76"/>
      <c r="B34" s="74" t="s">
        <v>155</v>
      </c>
      <c r="C34" s="77" t="s">
        <v>176</v>
      </c>
      <c r="D34" s="48"/>
      <c r="E34" s="48"/>
      <c r="F34" s="70"/>
      <c r="G34" s="48"/>
      <c r="H34" s="48"/>
      <c r="I34" s="48"/>
      <c r="J34" s="48"/>
      <c r="K34" s="48"/>
      <c r="L34" s="48"/>
      <c r="M34" s="48"/>
      <c r="N34" s="48"/>
      <c r="O34" s="48"/>
      <c r="P34" s="48"/>
      <c r="Q34" s="48"/>
      <c r="R34" s="48"/>
      <c r="S34" s="48"/>
    </row>
    <row r="35" spans="1:19" ht="14.25">
      <c r="A35" s="76"/>
      <c r="B35" s="74" t="s">
        <v>157</v>
      </c>
      <c r="C35" s="77" t="s">
        <v>177</v>
      </c>
      <c r="D35" s="48"/>
      <c r="E35" s="48"/>
      <c r="F35" s="70"/>
      <c r="G35" s="48"/>
      <c r="H35" s="48"/>
      <c r="I35" s="48"/>
      <c r="J35" s="48"/>
      <c r="K35" s="48"/>
      <c r="L35" s="48"/>
      <c r="M35" s="48"/>
      <c r="N35" s="48"/>
      <c r="O35" s="48"/>
      <c r="P35" s="48"/>
      <c r="Q35" s="48"/>
      <c r="R35" s="48"/>
      <c r="S35" s="48"/>
    </row>
    <row r="36" spans="1:19" ht="14.25">
      <c r="A36" s="76"/>
      <c r="B36" s="74" t="s">
        <v>159</v>
      </c>
      <c r="C36" s="77" t="s">
        <v>178</v>
      </c>
      <c r="D36" s="48"/>
      <c r="E36" s="48"/>
      <c r="F36" s="70"/>
      <c r="G36" s="48"/>
      <c r="H36" s="48"/>
      <c r="I36" s="48"/>
      <c r="J36" s="48"/>
      <c r="K36" s="48"/>
      <c r="L36" s="48"/>
      <c r="M36" s="48"/>
      <c r="N36" s="48"/>
      <c r="O36" s="48"/>
      <c r="P36" s="48"/>
      <c r="Q36" s="48"/>
      <c r="R36" s="48"/>
      <c r="S36" s="48"/>
    </row>
    <row r="37" spans="1:19" ht="14.25">
      <c r="A37" s="76"/>
      <c r="B37" s="74" t="s">
        <v>161</v>
      </c>
      <c r="C37" s="77" t="s">
        <v>179</v>
      </c>
      <c r="D37" s="48"/>
      <c r="E37" s="48"/>
      <c r="F37" s="70"/>
      <c r="G37" s="48"/>
      <c r="H37" s="48"/>
      <c r="I37" s="48"/>
      <c r="J37" s="48"/>
      <c r="K37" s="48"/>
      <c r="L37" s="48"/>
      <c r="M37" s="48"/>
      <c r="N37" s="48"/>
      <c r="O37" s="48"/>
      <c r="P37" s="48"/>
      <c r="Q37" s="48"/>
      <c r="R37" s="48"/>
      <c r="S37" s="48"/>
    </row>
    <row r="38" spans="1:19" ht="14.25">
      <c r="A38" s="76"/>
      <c r="B38" s="74" t="s">
        <v>180</v>
      </c>
      <c r="C38" s="77" t="s">
        <v>181</v>
      </c>
      <c r="D38" s="48"/>
      <c r="E38" s="48"/>
      <c r="F38" s="70"/>
      <c r="G38" s="48"/>
      <c r="H38" s="48"/>
      <c r="I38" s="48"/>
      <c r="J38" s="48"/>
      <c r="K38" s="48"/>
      <c r="L38" s="48"/>
      <c r="M38" s="48"/>
      <c r="N38" s="48"/>
      <c r="O38" s="48"/>
      <c r="P38" s="48"/>
      <c r="Q38" s="48"/>
      <c r="R38" s="48"/>
      <c r="S38" s="48"/>
    </row>
    <row r="39" spans="1:19" ht="14.25">
      <c r="A39" s="76"/>
      <c r="B39" s="74" t="s">
        <v>182</v>
      </c>
      <c r="C39" s="77" t="s">
        <v>183</v>
      </c>
      <c r="D39" s="48">
        <v>0.25</v>
      </c>
      <c r="E39" s="48">
        <v>0.25</v>
      </c>
      <c r="F39" s="70">
        <f>SUM(G39:M39)</f>
        <v>0.25</v>
      </c>
      <c r="G39" s="48">
        <v>0.25</v>
      </c>
      <c r="H39" s="48"/>
      <c r="I39" s="48"/>
      <c r="J39" s="48"/>
      <c r="K39" s="48"/>
      <c r="L39" s="48"/>
      <c r="M39" s="48"/>
      <c r="N39" s="48"/>
      <c r="O39" s="48"/>
      <c r="P39" s="48"/>
      <c r="Q39" s="48"/>
      <c r="R39" s="48"/>
      <c r="S39" s="48"/>
    </row>
    <row r="40" spans="1:19" ht="14.25">
      <c r="A40" s="76"/>
      <c r="B40" s="74" t="s">
        <v>184</v>
      </c>
      <c r="C40" s="77" t="s">
        <v>185</v>
      </c>
      <c r="D40" s="48"/>
      <c r="E40" s="48"/>
      <c r="F40" s="70"/>
      <c r="G40" s="48"/>
      <c r="H40" s="48"/>
      <c r="I40" s="48"/>
      <c r="J40" s="48"/>
      <c r="K40" s="48"/>
      <c r="L40" s="48"/>
      <c r="M40" s="48"/>
      <c r="N40" s="48"/>
      <c r="O40" s="48"/>
      <c r="P40" s="48"/>
      <c r="Q40" s="48"/>
      <c r="R40" s="48"/>
      <c r="S40" s="48"/>
    </row>
    <row r="41" spans="1:19" ht="14.25">
      <c r="A41" s="76"/>
      <c r="B41" s="74" t="s">
        <v>186</v>
      </c>
      <c r="C41" s="77" t="s">
        <v>187</v>
      </c>
      <c r="D41" s="48"/>
      <c r="E41" s="48"/>
      <c r="F41" s="70"/>
      <c r="G41" s="48"/>
      <c r="H41" s="48"/>
      <c r="I41" s="48"/>
      <c r="J41" s="48"/>
      <c r="K41" s="48"/>
      <c r="L41" s="48"/>
      <c r="M41" s="48"/>
      <c r="N41" s="48"/>
      <c r="O41" s="48"/>
      <c r="P41" s="48"/>
      <c r="Q41" s="48"/>
      <c r="R41" s="48"/>
      <c r="S41" s="48"/>
    </row>
    <row r="42" spans="1:19" ht="14.25">
      <c r="A42" s="76"/>
      <c r="B42" s="74" t="s">
        <v>188</v>
      </c>
      <c r="C42" s="77" t="s">
        <v>189</v>
      </c>
      <c r="D42" s="48"/>
      <c r="E42" s="48"/>
      <c r="F42" s="70"/>
      <c r="G42" s="48"/>
      <c r="H42" s="48"/>
      <c r="I42" s="48"/>
      <c r="J42" s="48"/>
      <c r="K42" s="48"/>
      <c r="L42" s="48"/>
      <c r="M42" s="48"/>
      <c r="N42" s="48"/>
      <c r="O42" s="48"/>
      <c r="P42" s="48"/>
      <c r="Q42" s="48"/>
      <c r="R42" s="48"/>
      <c r="S42" s="48"/>
    </row>
    <row r="43" spans="1:19" ht="14.25">
      <c r="A43" s="76"/>
      <c r="B43" s="74" t="s">
        <v>190</v>
      </c>
      <c r="C43" s="77" t="s">
        <v>191</v>
      </c>
      <c r="D43" s="48"/>
      <c r="E43" s="48"/>
      <c r="F43" s="70"/>
      <c r="G43" s="48"/>
      <c r="H43" s="48"/>
      <c r="I43" s="48"/>
      <c r="J43" s="48"/>
      <c r="K43" s="48"/>
      <c r="L43" s="48"/>
      <c r="M43" s="48"/>
      <c r="N43" s="48"/>
      <c r="O43" s="48"/>
      <c r="P43" s="48"/>
      <c r="Q43" s="48"/>
      <c r="R43" s="48"/>
      <c r="S43" s="48"/>
    </row>
    <row r="44" spans="1:19" ht="14.25">
      <c r="A44" s="76"/>
      <c r="B44" s="74" t="s">
        <v>192</v>
      </c>
      <c r="C44" s="77" t="s">
        <v>193</v>
      </c>
      <c r="D44" s="48"/>
      <c r="E44" s="48"/>
      <c r="F44" s="70"/>
      <c r="G44" s="48"/>
      <c r="H44" s="48"/>
      <c r="I44" s="48"/>
      <c r="J44" s="48"/>
      <c r="K44" s="48"/>
      <c r="L44" s="48"/>
      <c r="M44" s="48"/>
      <c r="N44" s="48"/>
      <c r="O44" s="48"/>
      <c r="P44" s="48"/>
      <c r="Q44" s="48"/>
      <c r="R44" s="48"/>
      <c r="S44" s="48"/>
    </row>
    <row r="45" spans="1:19" ht="14.25">
      <c r="A45" s="76"/>
      <c r="B45" s="74" t="s">
        <v>194</v>
      </c>
      <c r="C45" s="77" t="s">
        <v>195</v>
      </c>
      <c r="D45" s="48"/>
      <c r="E45" s="48"/>
      <c r="F45" s="70"/>
      <c r="G45" s="48"/>
      <c r="H45" s="48"/>
      <c r="I45" s="48"/>
      <c r="J45" s="48"/>
      <c r="K45" s="48"/>
      <c r="L45" s="48"/>
      <c r="M45" s="48"/>
      <c r="N45" s="48"/>
      <c r="O45" s="48"/>
      <c r="P45" s="48"/>
      <c r="Q45" s="48"/>
      <c r="R45" s="48"/>
      <c r="S45" s="48"/>
    </row>
    <row r="46" spans="1:19" ht="14.25">
      <c r="A46" s="76"/>
      <c r="B46" s="74" t="s">
        <v>196</v>
      </c>
      <c r="C46" s="77" t="s">
        <v>197</v>
      </c>
      <c r="D46" s="48">
        <v>6.88</v>
      </c>
      <c r="E46" s="48">
        <v>6.88</v>
      </c>
      <c r="F46" s="70">
        <f>SUM(G46:M46)</f>
        <v>6.88</v>
      </c>
      <c r="G46" s="48">
        <v>6.88</v>
      </c>
      <c r="H46" s="48"/>
      <c r="I46" s="48"/>
      <c r="J46" s="48"/>
      <c r="K46" s="48"/>
      <c r="L46" s="48"/>
      <c r="M46" s="48"/>
      <c r="N46" s="48"/>
      <c r="O46" s="48"/>
      <c r="P46" s="48"/>
      <c r="Q46" s="48"/>
      <c r="R46" s="48"/>
      <c r="S46" s="48"/>
    </row>
    <row r="47" spans="1:19" ht="14.25">
      <c r="A47" s="76"/>
      <c r="B47" s="74" t="s">
        <v>198</v>
      </c>
      <c r="C47" s="77" t="s">
        <v>199</v>
      </c>
      <c r="D47" s="48"/>
      <c r="E47" s="48"/>
      <c r="F47" s="70"/>
      <c r="G47" s="48"/>
      <c r="H47" s="48"/>
      <c r="I47" s="48"/>
      <c r="J47" s="48"/>
      <c r="K47" s="48"/>
      <c r="L47" s="48"/>
      <c r="M47" s="48"/>
      <c r="N47" s="48"/>
      <c r="O47" s="48"/>
      <c r="P47" s="48"/>
      <c r="Q47" s="48"/>
      <c r="R47" s="48"/>
      <c r="S47" s="48"/>
    </row>
    <row r="48" spans="1:19" ht="14.25">
      <c r="A48" s="76"/>
      <c r="B48" s="74" t="s">
        <v>200</v>
      </c>
      <c r="C48" s="77" t="s">
        <v>201</v>
      </c>
      <c r="D48" s="48">
        <v>1.33</v>
      </c>
      <c r="E48" s="48">
        <v>1.33</v>
      </c>
      <c r="F48" s="70">
        <f>SUM(G48:M48)</f>
        <v>1.33</v>
      </c>
      <c r="G48" s="48">
        <v>1.33</v>
      </c>
      <c r="H48" s="48"/>
      <c r="I48" s="48"/>
      <c r="J48" s="48"/>
      <c r="K48" s="48"/>
      <c r="L48" s="48"/>
      <c r="M48" s="48"/>
      <c r="N48" s="48"/>
      <c r="O48" s="48"/>
      <c r="P48" s="48"/>
      <c r="Q48" s="48"/>
      <c r="R48" s="48"/>
      <c r="S48" s="48"/>
    </row>
    <row r="49" spans="1:19" ht="14.25">
      <c r="A49" s="76"/>
      <c r="B49" s="74" t="s">
        <v>202</v>
      </c>
      <c r="C49" s="77" t="s">
        <v>203</v>
      </c>
      <c r="D49" s="48">
        <v>13.5</v>
      </c>
      <c r="E49" s="48">
        <v>13.5</v>
      </c>
      <c r="F49" s="70">
        <f>SUM(G49:M49)</f>
        <v>13.5</v>
      </c>
      <c r="G49" s="48">
        <v>13.5</v>
      </c>
      <c r="H49" s="48"/>
      <c r="I49" s="48"/>
      <c r="J49" s="48"/>
      <c r="K49" s="48"/>
      <c r="L49" s="48"/>
      <c r="M49" s="48"/>
      <c r="N49" s="48"/>
      <c r="O49" s="48"/>
      <c r="P49" s="48"/>
      <c r="Q49" s="48"/>
      <c r="R49" s="48"/>
      <c r="S49" s="48"/>
    </row>
    <row r="50" spans="1:19" ht="14.25">
      <c r="A50" s="76"/>
      <c r="B50" s="74" t="s">
        <v>204</v>
      </c>
      <c r="C50" s="77" t="s">
        <v>205</v>
      </c>
      <c r="D50" s="48"/>
      <c r="E50" s="48"/>
      <c r="F50" s="70"/>
      <c r="G50" s="48"/>
      <c r="H50" s="48"/>
      <c r="I50" s="48"/>
      <c r="J50" s="48"/>
      <c r="K50" s="48"/>
      <c r="L50" s="48"/>
      <c r="M50" s="48"/>
      <c r="N50" s="48"/>
      <c r="O50" s="48"/>
      <c r="P50" s="48"/>
      <c r="Q50" s="48"/>
      <c r="R50" s="48"/>
      <c r="S50" s="48"/>
    </row>
    <row r="51" spans="1:19" ht="14.25">
      <c r="A51" s="76"/>
      <c r="B51" s="74" t="s">
        <v>163</v>
      </c>
      <c r="C51" s="77" t="s">
        <v>206</v>
      </c>
      <c r="D51" s="48"/>
      <c r="E51" s="48"/>
      <c r="F51" s="70"/>
      <c r="G51" s="48"/>
      <c r="H51" s="48"/>
      <c r="I51" s="48"/>
      <c r="J51" s="48"/>
      <c r="K51" s="48"/>
      <c r="L51" s="48"/>
      <c r="M51" s="48"/>
      <c r="N51" s="48"/>
      <c r="O51" s="48"/>
      <c r="P51" s="48"/>
      <c r="Q51" s="48"/>
      <c r="R51" s="48"/>
      <c r="S51" s="48"/>
    </row>
    <row r="52" spans="1:19" ht="14.25">
      <c r="A52" s="73">
        <v>303</v>
      </c>
      <c r="B52" s="74"/>
      <c r="C52" s="75" t="s">
        <v>69</v>
      </c>
      <c r="D52" s="48">
        <v>1.29</v>
      </c>
      <c r="E52" s="48">
        <v>1.29</v>
      </c>
      <c r="F52" s="70">
        <f>SUM(G52:M52)</f>
        <v>1.29</v>
      </c>
      <c r="G52" s="48">
        <f>SUM(G53:G63)</f>
        <v>1.29</v>
      </c>
      <c r="H52" s="48"/>
      <c r="I52" s="48"/>
      <c r="J52" s="48"/>
      <c r="K52" s="48"/>
      <c r="L52" s="48"/>
      <c r="M52" s="48"/>
      <c r="N52" s="48"/>
      <c r="O52" s="48"/>
      <c r="P52" s="48"/>
      <c r="Q52" s="48"/>
      <c r="R52" s="48"/>
      <c r="S52" s="48"/>
    </row>
    <row r="53" spans="1:19" ht="14.25">
      <c r="A53" s="76"/>
      <c r="B53" s="74" t="s">
        <v>139</v>
      </c>
      <c r="C53" s="77" t="s">
        <v>207</v>
      </c>
      <c r="D53" s="48"/>
      <c r="E53" s="48"/>
      <c r="F53" s="70"/>
      <c r="G53" s="48"/>
      <c r="H53" s="48"/>
      <c r="I53" s="48"/>
      <c r="J53" s="48"/>
      <c r="K53" s="48"/>
      <c r="L53" s="48"/>
      <c r="M53" s="48"/>
      <c r="N53" s="48"/>
      <c r="O53" s="48"/>
      <c r="P53" s="48"/>
      <c r="Q53" s="48"/>
      <c r="R53" s="48"/>
      <c r="S53" s="48"/>
    </row>
    <row r="54" spans="1:19" ht="14.25">
      <c r="A54" s="76"/>
      <c r="B54" s="74" t="s">
        <v>141</v>
      </c>
      <c r="C54" s="77" t="s">
        <v>208</v>
      </c>
      <c r="D54" s="48"/>
      <c r="E54" s="48"/>
      <c r="F54" s="70"/>
      <c r="G54" s="48"/>
      <c r="H54" s="48"/>
      <c r="I54" s="48"/>
      <c r="J54" s="48"/>
      <c r="K54" s="48"/>
      <c r="L54" s="48"/>
      <c r="M54" s="48"/>
      <c r="N54" s="48"/>
      <c r="O54" s="48"/>
      <c r="P54" s="48"/>
      <c r="Q54" s="48"/>
      <c r="R54" s="48"/>
      <c r="S54" s="48"/>
    </row>
    <row r="55" spans="1:19" ht="14.25">
      <c r="A55" s="76"/>
      <c r="B55" s="74" t="s">
        <v>143</v>
      </c>
      <c r="C55" s="77" t="s">
        <v>209</v>
      </c>
      <c r="D55" s="48"/>
      <c r="E55" s="48"/>
      <c r="F55" s="70"/>
      <c r="G55" s="48"/>
      <c r="H55" s="48"/>
      <c r="I55" s="48"/>
      <c r="J55" s="48"/>
      <c r="K55" s="48"/>
      <c r="L55" s="48"/>
      <c r="M55" s="48"/>
      <c r="N55" s="48"/>
      <c r="O55" s="48"/>
      <c r="P55" s="48"/>
      <c r="Q55" s="48"/>
      <c r="R55" s="48"/>
      <c r="S55" s="48"/>
    </row>
    <row r="56" spans="1:19" ht="14.25">
      <c r="A56" s="76"/>
      <c r="B56" s="74" t="s">
        <v>168</v>
      </c>
      <c r="C56" s="77" t="s">
        <v>210</v>
      </c>
      <c r="D56" s="48"/>
      <c r="E56" s="48"/>
      <c r="F56" s="70"/>
      <c r="G56" s="48"/>
      <c r="H56" s="48"/>
      <c r="I56" s="48"/>
      <c r="J56" s="48"/>
      <c r="K56" s="48"/>
      <c r="L56" s="48"/>
      <c r="M56" s="48"/>
      <c r="N56" s="48"/>
      <c r="O56" s="48"/>
      <c r="P56" s="48"/>
      <c r="Q56" s="48"/>
      <c r="R56" s="48"/>
      <c r="S56" s="48"/>
    </row>
    <row r="57" spans="1:19" ht="14.25">
      <c r="A57" s="76"/>
      <c r="B57" s="74" t="s">
        <v>170</v>
      </c>
      <c r="C57" s="77" t="s">
        <v>211</v>
      </c>
      <c r="D57" s="48">
        <v>1.21</v>
      </c>
      <c r="E57" s="48">
        <v>1.21</v>
      </c>
      <c r="F57" s="70">
        <f>SUM(G57:M57)</f>
        <v>1.21</v>
      </c>
      <c r="G57" s="48">
        <v>1.21</v>
      </c>
      <c r="H57" s="48"/>
      <c r="I57" s="48"/>
      <c r="J57" s="48"/>
      <c r="K57" s="48"/>
      <c r="L57" s="48"/>
      <c r="M57" s="48"/>
      <c r="N57" s="48"/>
      <c r="O57" s="48"/>
      <c r="P57" s="48"/>
      <c r="Q57" s="48"/>
      <c r="R57" s="48"/>
      <c r="S57" s="48"/>
    </row>
    <row r="58" spans="1:19" ht="14.25">
      <c r="A58" s="76"/>
      <c r="B58" s="74" t="s">
        <v>145</v>
      </c>
      <c r="C58" s="77" t="s">
        <v>212</v>
      </c>
      <c r="D58" s="48"/>
      <c r="E58" s="48"/>
      <c r="F58" s="70"/>
      <c r="G58" s="48"/>
      <c r="H58" s="48"/>
      <c r="I58" s="48"/>
      <c r="J58" s="48"/>
      <c r="K58" s="48"/>
      <c r="L58" s="48"/>
      <c r="M58" s="48"/>
      <c r="N58" s="48"/>
      <c r="O58" s="48"/>
      <c r="P58" s="48"/>
      <c r="Q58" s="48"/>
      <c r="R58" s="48"/>
      <c r="S58" s="48"/>
    </row>
    <row r="59" spans="1:19" ht="14.25">
      <c r="A59" s="76"/>
      <c r="B59" s="74" t="s">
        <v>147</v>
      </c>
      <c r="C59" s="77" t="s">
        <v>213</v>
      </c>
      <c r="D59" s="48"/>
      <c r="E59" s="48"/>
      <c r="F59" s="70"/>
      <c r="G59" s="48"/>
      <c r="H59" s="48"/>
      <c r="I59" s="48"/>
      <c r="J59" s="48"/>
      <c r="K59" s="48"/>
      <c r="L59" s="48"/>
      <c r="M59" s="48"/>
      <c r="N59" s="48"/>
      <c r="O59" s="48"/>
      <c r="P59" s="48"/>
      <c r="Q59" s="48"/>
      <c r="R59" s="48"/>
      <c r="S59" s="48"/>
    </row>
    <row r="60" spans="1:19" ht="14.25">
      <c r="A60" s="76"/>
      <c r="B60" s="74" t="s">
        <v>149</v>
      </c>
      <c r="C60" s="77" t="s">
        <v>214</v>
      </c>
      <c r="D60" s="48"/>
      <c r="E60" s="48"/>
      <c r="F60" s="70"/>
      <c r="G60" s="48"/>
      <c r="H60" s="48"/>
      <c r="I60" s="48"/>
      <c r="J60" s="48"/>
      <c r="K60" s="48"/>
      <c r="L60" s="48"/>
      <c r="M60" s="48"/>
      <c r="N60" s="48"/>
      <c r="O60" s="48"/>
      <c r="P60" s="48"/>
      <c r="Q60" s="48"/>
      <c r="R60" s="48"/>
      <c r="S60" s="48"/>
    </row>
    <row r="61" spans="1:19" ht="14.25">
      <c r="A61" s="76"/>
      <c r="B61" s="74" t="s">
        <v>151</v>
      </c>
      <c r="C61" s="77" t="s">
        <v>215</v>
      </c>
      <c r="D61" s="48"/>
      <c r="E61" s="48"/>
      <c r="F61" s="70"/>
      <c r="G61" s="48"/>
      <c r="H61" s="48"/>
      <c r="I61" s="48"/>
      <c r="J61" s="48"/>
      <c r="K61" s="48"/>
      <c r="L61" s="48"/>
      <c r="M61" s="48"/>
      <c r="N61" s="48"/>
      <c r="O61" s="48"/>
      <c r="P61" s="48"/>
      <c r="Q61" s="48"/>
      <c r="R61" s="48"/>
      <c r="S61" s="48"/>
    </row>
    <row r="62" spans="1:19" ht="14.25">
      <c r="A62" s="76"/>
      <c r="B62" s="74" t="s">
        <v>153</v>
      </c>
      <c r="C62" s="77" t="s">
        <v>216</v>
      </c>
      <c r="D62" s="48"/>
      <c r="E62" s="48"/>
      <c r="F62" s="70"/>
      <c r="G62" s="48"/>
      <c r="H62" s="48"/>
      <c r="I62" s="48"/>
      <c r="J62" s="48"/>
      <c r="K62" s="48"/>
      <c r="L62" s="48"/>
      <c r="M62" s="48"/>
      <c r="N62" s="48"/>
      <c r="O62" s="48"/>
      <c r="P62" s="48"/>
      <c r="Q62" s="48"/>
      <c r="R62" s="48"/>
      <c r="S62" s="48"/>
    </row>
    <row r="63" spans="1:19" ht="14.25">
      <c r="A63" s="76"/>
      <c r="B63" s="74" t="s">
        <v>163</v>
      </c>
      <c r="C63" s="78" t="s">
        <v>217</v>
      </c>
      <c r="D63" s="48">
        <v>0.08</v>
      </c>
      <c r="E63" s="48">
        <v>0.08</v>
      </c>
      <c r="F63" s="70">
        <f>SUM(G63:M63)</f>
        <v>0.08</v>
      </c>
      <c r="G63" s="48">
        <v>0.08</v>
      </c>
      <c r="H63" s="48"/>
      <c r="I63" s="48"/>
      <c r="J63" s="48"/>
      <c r="K63" s="48"/>
      <c r="L63" s="48"/>
      <c r="M63" s="48"/>
      <c r="N63" s="48"/>
      <c r="O63" s="48"/>
      <c r="P63" s="48"/>
      <c r="Q63" s="48"/>
      <c r="R63" s="48"/>
      <c r="S63" s="48"/>
    </row>
    <row r="64" spans="1:19" ht="14.25">
      <c r="A64" s="73">
        <v>310</v>
      </c>
      <c r="B64" s="74"/>
      <c r="C64" s="79" t="s">
        <v>218</v>
      </c>
      <c r="D64" s="48"/>
      <c r="E64" s="48"/>
      <c r="F64" s="48"/>
      <c r="G64" s="48"/>
      <c r="H64" s="48"/>
      <c r="I64" s="48"/>
      <c r="J64" s="48"/>
      <c r="K64" s="48"/>
      <c r="L64" s="48"/>
      <c r="M64" s="48"/>
      <c r="N64" s="48"/>
      <c r="O64" s="48"/>
      <c r="P64" s="48"/>
      <c r="Q64" s="48"/>
      <c r="R64" s="48"/>
      <c r="S64" s="48"/>
    </row>
    <row r="65" spans="1:19" ht="14.25">
      <c r="A65" s="81"/>
      <c r="B65" s="82" t="s">
        <v>141</v>
      </c>
      <c r="C65" s="81" t="s">
        <v>219</v>
      </c>
      <c r="D65" s="48"/>
      <c r="E65" s="48"/>
      <c r="F65" s="48"/>
      <c r="G65" s="48"/>
      <c r="H65" s="48"/>
      <c r="I65" s="48"/>
      <c r="J65" s="48"/>
      <c r="K65" s="48"/>
      <c r="L65" s="48"/>
      <c r="M65" s="48"/>
      <c r="N65" s="48"/>
      <c r="O65" s="48"/>
      <c r="P65" s="48"/>
      <c r="Q65" s="48"/>
      <c r="R65" s="48"/>
      <c r="S65" s="48"/>
    </row>
    <row r="66" spans="1:19" ht="14.25">
      <c r="A66" s="81"/>
      <c r="B66" s="82" t="s">
        <v>143</v>
      </c>
      <c r="C66" s="81" t="s">
        <v>220</v>
      </c>
      <c r="D66" s="48"/>
      <c r="E66" s="48"/>
      <c r="F66" s="48"/>
      <c r="G66" s="48"/>
      <c r="H66" s="48"/>
      <c r="I66" s="48"/>
      <c r="J66" s="48"/>
      <c r="K66" s="48"/>
      <c r="L66" s="48"/>
      <c r="M66" s="48"/>
      <c r="N66" s="48"/>
      <c r="O66" s="48"/>
      <c r="P66" s="48"/>
      <c r="Q66" s="48"/>
      <c r="R66" s="48"/>
      <c r="S66" s="48"/>
    </row>
    <row r="67" spans="1:19" ht="14.25">
      <c r="A67" s="81"/>
      <c r="B67" s="82" t="s">
        <v>145</v>
      </c>
      <c r="C67" s="81" t="s">
        <v>221</v>
      </c>
      <c r="D67" s="48"/>
      <c r="E67" s="48"/>
      <c r="F67" s="48"/>
      <c r="G67" s="48"/>
      <c r="H67" s="48"/>
      <c r="I67" s="48"/>
      <c r="J67" s="48"/>
      <c r="K67" s="48"/>
      <c r="L67" s="48"/>
      <c r="M67" s="48"/>
      <c r="N67" s="48"/>
      <c r="O67" s="48"/>
      <c r="P67" s="48"/>
      <c r="Q67" s="48"/>
      <c r="R67" s="48"/>
      <c r="S67" s="48"/>
    </row>
    <row r="68" spans="1:19" ht="14.25">
      <c r="A68" s="81"/>
      <c r="B68" s="82" t="s">
        <v>147</v>
      </c>
      <c r="C68" s="81" t="s">
        <v>222</v>
      </c>
      <c r="D68" s="48"/>
      <c r="E68" s="48"/>
      <c r="F68" s="48"/>
      <c r="G68" s="48"/>
      <c r="H68" s="48"/>
      <c r="I68" s="48"/>
      <c r="J68" s="48"/>
      <c r="K68" s="48"/>
      <c r="L68" s="48"/>
      <c r="M68" s="48"/>
      <c r="N68" s="48"/>
      <c r="O68" s="48"/>
      <c r="P68" s="48"/>
      <c r="Q68" s="48"/>
      <c r="R68" s="48"/>
      <c r="S68" s="48"/>
    </row>
  </sheetData>
  <sheetProtection/>
  <mergeCells count="15">
    <mergeCell ref="N6:N7"/>
    <mergeCell ref="O6:O7"/>
    <mergeCell ref="A4:B5"/>
    <mergeCell ref="P5:S6"/>
    <mergeCell ref="A2:S2"/>
    <mergeCell ref="A3:C3"/>
    <mergeCell ref="D4:S4"/>
    <mergeCell ref="E5:O5"/>
    <mergeCell ref="F6:M6"/>
    <mergeCell ref="A9:C9"/>
    <mergeCell ref="A6:A7"/>
    <mergeCell ref="B6:B7"/>
    <mergeCell ref="C4:C7"/>
    <mergeCell ref="D5:D7"/>
    <mergeCell ref="E6:E7"/>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zoomScalePageLayoutView="0" workbookViewId="0" topLeftCell="A1">
      <pane ySplit="1" topLeftCell="A2" activePane="bottomLeft" state="frozen"/>
      <selection pane="topLeft" activeCell="A1" sqref="A1"/>
      <selection pane="bottomLeft" activeCell="C13" sqref="C13"/>
    </sheetView>
  </sheetViews>
  <sheetFormatPr defaultColWidth="9.140625" defaultRowHeight="12.75"/>
  <cols>
    <col min="1" max="3" width="10.140625" style="54" customWidth="1"/>
    <col min="4" max="4" width="57.8515625" style="54" customWidth="1"/>
    <col min="5" max="7" width="20.140625" style="54" customWidth="1"/>
    <col min="8" max="8" width="9.140625" style="54" bestFit="1" customWidth="1"/>
    <col min="9" max="16384" width="9.140625" style="54" customWidth="1"/>
  </cols>
  <sheetData>
    <row r="1" ht="12.75">
      <c r="G1" s="55"/>
    </row>
    <row r="2" spans="1:7" ht="33" customHeight="1">
      <c r="A2" s="195" t="s">
        <v>223</v>
      </c>
      <c r="B2" s="196"/>
      <c r="C2" s="196"/>
      <c r="D2" s="196"/>
      <c r="E2" s="196"/>
      <c r="F2" s="196"/>
      <c r="G2" s="196"/>
    </row>
    <row r="3" spans="1:7" ht="12.75">
      <c r="A3" s="197" t="s">
        <v>1</v>
      </c>
      <c r="B3" s="197"/>
      <c r="C3" s="197"/>
      <c r="D3" s="197"/>
      <c r="G3" s="56" t="s">
        <v>41</v>
      </c>
    </row>
    <row r="4" spans="1:7" ht="18.75" customHeight="1">
      <c r="A4" s="198" t="s">
        <v>58</v>
      </c>
      <c r="B4" s="199"/>
      <c r="C4" s="200"/>
      <c r="D4" s="203" t="s">
        <v>224</v>
      </c>
      <c r="E4" s="201" t="s">
        <v>225</v>
      </c>
      <c r="F4" s="202"/>
      <c r="G4" s="202"/>
    </row>
    <row r="5" spans="1:7" ht="20.25" customHeight="1">
      <c r="A5" s="57" t="s">
        <v>72</v>
      </c>
      <c r="B5" s="57" t="s">
        <v>73</v>
      </c>
      <c r="C5" s="57" t="s">
        <v>74</v>
      </c>
      <c r="D5" s="204"/>
      <c r="E5" s="57" t="s">
        <v>70</v>
      </c>
      <c r="F5" s="57" t="s">
        <v>60</v>
      </c>
      <c r="G5" s="57" t="s">
        <v>61</v>
      </c>
    </row>
    <row r="6" spans="1:7" ht="12.75">
      <c r="A6" s="58" t="s">
        <v>82</v>
      </c>
      <c r="B6" s="58" t="s">
        <v>83</v>
      </c>
      <c r="C6" s="58" t="s">
        <v>84</v>
      </c>
      <c r="D6" s="58" t="s">
        <v>85</v>
      </c>
      <c r="E6" s="58">
        <v>5</v>
      </c>
      <c r="F6" s="58">
        <v>6</v>
      </c>
      <c r="G6" s="58">
        <v>7</v>
      </c>
    </row>
    <row r="7" spans="1:7" ht="12.75">
      <c r="A7" s="59"/>
      <c r="B7" s="59"/>
      <c r="C7" s="59"/>
      <c r="D7" s="60" t="s">
        <v>66</v>
      </c>
      <c r="E7" s="60"/>
      <c r="F7" s="60"/>
      <c r="G7" s="60"/>
    </row>
    <row r="8" spans="1:7" ht="409.5" customHeight="1" hidden="1">
      <c r="A8" s="61"/>
      <c r="B8" s="61"/>
      <c r="C8" s="61"/>
      <c r="D8" s="61"/>
      <c r="E8" s="61"/>
      <c r="F8" s="61"/>
      <c r="G8" s="61"/>
    </row>
    <row r="9" spans="1:7" ht="12.75">
      <c r="A9" s="62" t="s">
        <v>226</v>
      </c>
      <c r="B9" s="61"/>
      <c r="C9" s="61"/>
      <c r="D9" s="61"/>
      <c r="E9" s="61"/>
      <c r="F9" s="61"/>
      <c r="G9" s="61"/>
    </row>
    <row r="10" spans="1:7" ht="12.75">
      <c r="A10" s="61"/>
      <c r="B10" s="61"/>
      <c r="C10" s="61"/>
      <c r="D10" s="61"/>
      <c r="E10" s="61"/>
      <c r="F10" s="61"/>
      <c r="G10" s="61"/>
    </row>
    <row r="11" spans="1:7" ht="12.75">
      <c r="A11" s="61"/>
      <c r="B11" s="61"/>
      <c r="C11" s="61"/>
      <c r="D11" s="61"/>
      <c r="E11" s="61"/>
      <c r="F11" s="61"/>
      <c r="G11" s="61"/>
    </row>
    <row r="12" spans="1:7" ht="12.75">
      <c r="A12" s="61"/>
      <c r="B12" s="61"/>
      <c r="C12" s="61"/>
      <c r="D12" s="61"/>
      <c r="E12" s="61"/>
      <c r="F12" s="61"/>
      <c r="G12" s="61"/>
    </row>
    <row r="13" spans="1:7" ht="12.75">
      <c r="A13" s="61"/>
      <c r="B13" s="61"/>
      <c r="C13" s="61"/>
      <c r="D13" s="61"/>
      <c r="E13" s="61"/>
      <c r="F13" s="61"/>
      <c r="G13" s="61"/>
    </row>
    <row r="14" spans="1:7" ht="12.75">
      <c r="A14" s="61"/>
      <c r="B14" s="61"/>
      <c r="C14" s="61"/>
      <c r="D14" s="61"/>
      <c r="E14" s="61"/>
      <c r="F14" s="61"/>
      <c r="G14" s="61"/>
    </row>
    <row r="15" spans="1:7" ht="12.75">
      <c r="A15" s="61"/>
      <c r="B15" s="61"/>
      <c r="C15" s="61"/>
      <c r="D15" s="61"/>
      <c r="E15" s="61"/>
      <c r="F15" s="61"/>
      <c r="G15" s="61"/>
    </row>
    <row r="16" spans="1:7" ht="12.75">
      <c r="A16" s="61"/>
      <c r="B16" s="61"/>
      <c r="C16" s="61"/>
      <c r="D16" s="61"/>
      <c r="E16" s="61"/>
      <c r="F16" s="61"/>
      <c r="G16" s="61"/>
    </row>
    <row r="17" spans="1:7" ht="12.75">
      <c r="A17" s="61"/>
      <c r="B17" s="61"/>
      <c r="C17" s="61"/>
      <c r="D17" s="61"/>
      <c r="E17" s="61"/>
      <c r="F17" s="61"/>
      <c r="G17" s="61"/>
    </row>
    <row r="18" spans="1:7" ht="12.75">
      <c r="A18" s="61"/>
      <c r="B18" s="61"/>
      <c r="C18" s="61"/>
      <c r="D18" s="61"/>
      <c r="E18" s="61"/>
      <c r="F18" s="61"/>
      <c r="G18" s="61"/>
    </row>
    <row r="19" spans="1:7" ht="12.75">
      <c r="A19" s="61"/>
      <c r="B19" s="61"/>
      <c r="C19" s="61"/>
      <c r="D19" s="61"/>
      <c r="E19" s="61"/>
      <c r="F19" s="61"/>
      <c r="G19" s="61"/>
    </row>
    <row r="20" spans="1:7" ht="12.75">
      <c r="A20" s="61"/>
      <c r="B20" s="61"/>
      <c r="C20" s="61"/>
      <c r="D20" s="61"/>
      <c r="E20" s="61"/>
      <c r="F20" s="61"/>
      <c r="G20" s="61"/>
    </row>
  </sheetData>
  <sheetProtection/>
  <mergeCells count="5">
    <mergeCell ref="A2:G2"/>
    <mergeCell ref="A3:D3"/>
    <mergeCell ref="A4:C4"/>
    <mergeCell ref="E4:G4"/>
    <mergeCell ref="D4:D5"/>
  </mergeCells>
  <printOptions/>
  <pageMargins left="0.24" right="0.24" top="0.39" bottom="0.39" header="0.31" footer="0.2"/>
  <pageSetup fitToHeight="0" fitToWidth="1" horizontalDpi="600" verticalDpi="600" orientation="landscape" paperSize="9" scale="98"/>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PageLayoutView="0" workbookViewId="0" topLeftCell="A97">
      <selection activeCell="F19" sqref="F19"/>
    </sheetView>
  </sheetViews>
  <sheetFormatPr defaultColWidth="9.140625" defaultRowHeight="14.25" customHeight="1"/>
  <cols>
    <col min="1" max="1" width="5.8515625" style="36" bestFit="1" customWidth="1"/>
    <col min="2" max="2" width="7.140625" style="37" customWidth="1"/>
    <col min="3" max="3" width="44.00390625" style="36" bestFit="1" customWidth="1"/>
    <col min="4" max="4" width="9.00390625" style="1" customWidth="1"/>
    <col min="5" max="5" width="10.28125" style="1" bestFit="1" customWidth="1"/>
    <col min="6" max="6" width="9.421875" style="1" customWidth="1"/>
    <col min="7" max="7" width="6.00390625" style="1" bestFit="1" customWidth="1"/>
    <col min="8" max="9" width="10.28125" style="1" bestFit="1" customWidth="1"/>
    <col min="10" max="10" width="5.8515625" style="36" bestFit="1" customWidth="1"/>
    <col min="11" max="11" width="6.28125" style="37" bestFit="1" customWidth="1"/>
    <col min="12" max="12" width="44.00390625" style="36" bestFit="1" customWidth="1"/>
    <col min="13" max="13" width="8.57421875" style="1" bestFit="1" customWidth="1"/>
    <col min="14" max="15" width="10.28125" style="1" bestFit="1" customWidth="1"/>
    <col min="16" max="16" width="6.00390625" style="1" bestFit="1" customWidth="1"/>
    <col min="17" max="17" width="10.28125" style="1" bestFit="1" customWidth="1"/>
    <col min="18" max="18" width="11.421875" style="1" bestFit="1" customWidth="1"/>
    <col min="19" max="19" width="9.140625" style="18" bestFit="1" customWidth="1"/>
    <col min="20" max="16384" width="9.140625" style="18" customWidth="1"/>
  </cols>
  <sheetData>
    <row r="1" ht="12">
      <c r="R1" s="14"/>
    </row>
    <row r="2" spans="1:18" ht="39" customHeight="1">
      <c r="A2" s="142" t="s">
        <v>227</v>
      </c>
      <c r="B2" s="142"/>
      <c r="C2" s="142"/>
      <c r="D2" s="142"/>
      <c r="E2" s="142"/>
      <c r="F2" s="142"/>
      <c r="G2" s="142"/>
      <c r="H2" s="142"/>
      <c r="I2" s="142"/>
      <c r="J2" s="142"/>
      <c r="K2" s="142"/>
      <c r="L2" s="142"/>
      <c r="M2" s="142"/>
      <c r="N2" s="142"/>
      <c r="O2" s="142"/>
      <c r="P2" s="142"/>
      <c r="Q2" s="142"/>
      <c r="R2" s="142"/>
    </row>
    <row r="3" spans="1:18" ht="19.5" customHeight="1">
      <c r="A3" s="187" t="s">
        <v>1</v>
      </c>
      <c r="B3" s="187"/>
      <c r="C3" s="187"/>
      <c r="R3" s="15" t="s">
        <v>2</v>
      </c>
    </row>
    <row r="4" spans="1:18" ht="19.5" customHeight="1">
      <c r="A4" s="189" t="s">
        <v>4</v>
      </c>
      <c r="B4" s="190"/>
      <c r="C4" s="190"/>
      <c r="D4" s="190"/>
      <c r="E4" s="190"/>
      <c r="F4" s="190"/>
      <c r="G4" s="190"/>
      <c r="H4" s="190"/>
      <c r="I4" s="191"/>
      <c r="J4" s="188" t="s">
        <v>4</v>
      </c>
      <c r="K4" s="188"/>
      <c r="L4" s="188"/>
      <c r="M4" s="188"/>
      <c r="N4" s="188"/>
      <c r="O4" s="188"/>
      <c r="P4" s="188"/>
      <c r="Q4" s="188"/>
      <c r="R4" s="188"/>
    </row>
    <row r="5" spans="1:18" ht="21.75" customHeight="1">
      <c r="A5" s="206" t="s">
        <v>228</v>
      </c>
      <c r="B5" s="206"/>
      <c r="C5" s="206"/>
      <c r="D5" s="189" t="s">
        <v>124</v>
      </c>
      <c r="E5" s="190"/>
      <c r="F5" s="191"/>
      <c r="G5" s="189" t="s">
        <v>229</v>
      </c>
      <c r="H5" s="190"/>
      <c r="I5" s="191"/>
      <c r="J5" s="206" t="s">
        <v>230</v>
      </c>
      <c r="K5" s="206"/>
      <c r="L5" s="206"/>
      <c r="M5" s="189" t="s">
        <v>124</v>
      </c>
      <c r="N5" s="190"/>
      <c r="O5" s="191"/>
      <c r="P5" s="189" t="s">
        <v>229</v>
      </c>
      <c r="Q5" s="190"/>
      <c r="R5" s="191"/>
    </row>
    <row r="6" spans="1:18" ht="17.25" customHeight="1">
      <c r="A6" s="38" t="s">
        <v>72</v>
      </c>
      <c r="B6" s="38" t="s">
        <v>73</v>
      </c>
      <c r="C6" s="38" t="s">
        <v>231</v>
      </c>
      <c r="D6" s="5" t="s">
        <v>70</v>
      </c>
      <c r="E6" s="5" t="s">
        <v>60</v>
      </c>
      <c r="F6" s="5" t="s">
        <v>61</v>
      </c>
      <c r="G6" s="5" t="s">
        <v>70</v>
      </c>
      <c r="H6" s="5" t="s">
        <v>60</v>
      </c>
      <c r="I6" s="5" t="s">
        <v>61</v>
      </c>
      <c r="J6" s="38" t="s">
        <v>72</v>
      </c>
      <c r="K6" s="38" t="s">
        <v>73</v>
      </c>
      <c r="L6" s="38" t="s">
        <v>231</v>
      </c>
      <c r="M6" s="5" t="s">
        <v>70</v>
      </c>
      <c r="N6" s="5" t="s">
        <v>60</v>
      </c>
      <c r="O6" s="5" t="s">
        <v>61</v>
      </c>
      <c r="P6" s="5" t="s">
        <v>70</v>
      </c>
      <c r="Q6" s="5" t="s">
        <v>60</v>
      </c>
      <c r="R6" s="5" t="s">
        <v>61</v>
      </c>
    </row>
    <row r="7" spans="1:18" ht="13.5">
      <c r="A7" s="38" t="s">
        <v>82</v>
      </c>
      <c r="B7" s="38" t="s">
        <v>83</v>
      </c>
      <c r="C7" s="38" t="s">
        <v>84</v>
      </c>
      <c r="D7" s="38" t="s">
        <v>85</v>
      </c>
      <c r="E7" s="38" t="s">
        <v>86</v>
      </c>
      <c r="F7" s="38" t="s">
        <v>87</v>
      </c>
      <c r="G7" s="38" t="s">
        <v>88</v>
      </c>
      <c r="H7" s="38" t="s">
        <v>89</v>
      </c>
      <c r="I7" s="38" t="s">
        <v>90</v>
      </c>
      <c r="J7" s="38" t="s">
        <v>91</v>
      </c>
      <c r="K7" s="38" t="s">
        <v>92</v>
      </c>
      <c r="L7" s="38" t="s">
        <v>93</v>
      </c>
      <c r="M7" s="38" t="s">
        <v>94</v>
      </c>
      <c r="N7" s="38" t="s">
        <v>95</v>
      </c>
      <c r="O7" s="38" t="s">
        <v>96</v>
      </c>
      <c r="P7" s="38" t="s">
        <v>97</v>
      </c>
      <c r="Q7" s="38" t="s">
        <v>98</v>
      </c>
      <c r="R7" s="38" t="s">
        <v>99</v>
      </c>
    </row>
    <row r="8" spans="1:18" ht="14.25">
      <c r="A8" s="39" t="s">
        <v>232</v>
      </c>
      <c r="B8" s="40" t="s">
        <v>233</v>
      </c>
      <c r="C8" s="41" t="s">
        <v>234</v>
      </c>
      <c r="D8" s="42">
        <v>690.37</v>
      </c>
      <c r="E8" s="42">
        <v>690.37</v>
      </c>
      <c r="F8" s="42"/>
      <c r="G8" s="42"/>
      <c r="H8" s="42"/>
      <c r="I8" s="42"/>
      <c r="J8" s="46" t="s">
        <v>235</v>
      </c>
      <c r="K8" s="46" t="s">
        <v>233</v>
      </c>
      <c r="L8" s="47" t="s">
        <v>67</v>
      </c>
      <c r="M8" s="48">
        <f>SUM(M9:M21)</f>
        <v>690.3699999999999</v>
      </c>
      <c r="N8" s="48">
        <f>SUM(N9:N21)</f>
        <v>690.3699999999999</v>
      </c>
      <c r="O8" s="42"/>
      <c r="P8" s="42"/>
      <c r="Q8" s="42"/>
      <c r="R8" s="42"/>
    </row>
    <row r="9" spans="1:18" ht="14.25">
      <c r="A9" s="40"/>
      <c r="B9" s="40" t="s">
        <v>139</v>
      </c>
      <c r="C9" s="43" t="s">
        <v>236</v>
      </c>
      <c r="D9" s="42">
        <v>481.51</v>
      </c>
      <c r="E9" s="42">
        <v>481.51</v>
      </c>
      <c r="F9" s="42"/>
      <c r="G9" s="42"/>
      <c r="H9" s="42"/>
      <c r="I9" s="42"/>
      <c r="J9" s="44"/>
      <c r="K9" s="44" t="s">
        <v>139</v>
      </c>
      <c r="L9" s="45" t="s">
        <v>237</v>
      </c>
      <c r="M9" s="48">
        <v>181.47</v>
      </c>
      <c r="N9" s="48">
        <v>181.47</v>
      </c>
      <c r="O9" s="42"/>
      <c r="P9" s="42"/>
      <c r="Q9" s="42"/>
      <c r="R9" s="42"/>
    </row>
    <row r="10" spans="1:18" ht="14.25">
      <c r="A10" s="40"/>
      <c r="B10" s="40" t="s">
        <v>141</v>
      </c>
      <c r="C10" s="43" t="s">
        <v>238</v>
      </c>
      <c r="D10" s="42">
        <v>134.09</v>
      </c>
      <c r="E10" s="42">
        <v>134.09</v>
      </c>
      <c r="F10" s="42"/>
      <c r="G10" s="42"/>
      <c r="H10" s="42"/>
      <c r="I10" s="42"/>
      <c r="J10" s="44"/>
      <c r="K10" s="44" t="s">
        <v>141</v>
      </c>
      <c r="L10" s="45" t="s">
        <v>239</v>
      </c>
      <c r="M10" s="48">
        <v>222.21</v>
      </c>
      <c r="N10" s="48">
        <v>222.21</v>
      </c>
      <c r="O10" s="42"/>
      <c r="P10" s="42"/>
      <c r="Q10" s="42"/>
      <c r="R10" s="42"/>
    </row>
    <row r="11" spans="1:18" ht="14.25">
      <c r="A11" s="40"/>
      <c r="B11" s="40" t="s">
        <v>143</v>
      </c>
      <c r="C11" s="43" t="s">
        <v>240</v>
      </c>
      <c r="D11" s="42">
        <v>52.61</v>
      </c>
      <c r="E11" s="42">
        <v>52.61</v>
      </c>
      <c r="F11" s="42"/>
      <c r="G11" s="42"/>
      <c r="H11" s="42"/>
      <c r="I11" s="42"/>
      <c r="J11" s="44"/>
      <c r="K11" s="44" t="s">
        <v>143</v>
      </c>
      <c r="L11" s="45" t="s">
        <v>241</v>
      </c>
      <c r="M11" s="48">
        <v>15.13</v>
      </c>
      <c r="N11" s="48">
        <v>15.13</v>
      </c>
      <c r="O11" s="42"/>
      <c r="P11" s="42"/>
      <c r="Q11" s="42"/>
      <c r="R11" s="42"/>
    </row>
    <row r="12" spans="1:18" ht="14.25">
      <c r="A12" s="40"/>
      <c r="B12" s="40" t="s">
        <v>163</v>
      </c>
      <c r="C12" s="43" t="s">
        <v>242</v>
      </c>
      <c r="D12" s="42">
        <v>22.16</v>
      </c>
      <c r="E12" s="42">
        <v>22.16</v>
      </c>
      <c r="F12" s="42"/>
      <c r="G12" s="42"/>
      <c r="H12" s="42"/>
      <c r="I12" s="42"/>
      <c r="J12" s="44"/>
      <c r="K12" s="44" t="s">
        <v>145</v>
      </c>
      <c r="L12" s="45" t="s">
        <v>243</v>
      </c>
      <c r="M12" s="48"/>
      <c r="N12" s="48"/>
      <c r="O12" s="42"/>
      <c r="P12" s="42"/>
      <c r="Q12" s="42"/>
      <c r="R12" s="42"/>
    </row>
    <row r="13" spans="1:18" ht="14.25">
      <c r="A13" s="39" t="s">
        <v>244</v>
      </c>
      <c r="B13" s="39" t="s">
        <v>233</v>
      </c>
      <c r="C13" s="41" t="s">
        <v>245</v>
      </c>
      <c r="D13" s="42">
        <v>33.59</v>
      </c>
      <c r="E13" s="42">
        <v>33.59</v>
      </c>
      <c r="F13" s="42"/>
      <c r="G13" s="42"/>
      <c r="H13" s="42"/>
      <c r="I13" s="42"/>
      <c r="J13" s="44"/>
      <c r="K13" s="44" t="s">
        <v>147</v>
      </c>
      <c r="L13" s="45" t="s">
        <v>246</v>
      </c>
      <c r="M13" s="48">
        <v>62.7</v>
      </c>
      <c r="N13" s="48">
        <v>62.7</v>
      </c>
      <c r="O13" s="42"/>
      <c r="P13" s="42"/>
      <c r="Q13" s="42"/>
      <c r="R13" s="42"/>
    </row>
    <row r="14" spans="1:18" ht="14.25">
      <c r="A14" s="40"/>
      <c r="B14" s="40" t="s">
        <v>139</v>
      </c>
      <c r="C14" s="43" t="s">
        <v>247</v>
      </c>
      <c r="D14" s="42">
        <v>11.63</v>
      </c>
      <c r="E14" s="42">
        <v>11.63</v>
      </c>
      <c r="F14" s="42"/>
      <c r="G14" s="42"/>
      <c r="H14" s="42"/>
      <c r="I14" s="42"/>
      <c r="J14" s="44"/>
      <c r="K14" s="44" t="s">
        <v>149</v>
      </c>
      <c r="L14" s="45" t="s">
        <v>248</v>
      </c>
      <c r="M14" s="48">
        <v>70.15</v>
      </c>
      <c r="N14" s="48">
        <v>70.15</v>
      </c>
      <c r="O14" s="42"/>
      <c r="P14" s="42"/>
      <c r="Q14" s="42"/>
      <c r="R14" s="42"/>
    </row>
    <row r="15" spans="1:18" ht="14.25">
      <c r="A15" s="44"/>
      <c r="B15" s="44" t="s">
        <v>141</v>
      </c>
      <c r="C15" s="45" t="s">
        <v>249</v>
      </c>
      <c r="D15" s="42"/>
      <c r="E15" s="42"/>
      <c r="F15" s="42"/>
      <c r="G15" s="42"/>
      <c r="H15" s="42"/>
      <c r="I15" s="42"/>
      <c r="J15" s="44"/>
      <c r="K15" s="44" t="s">
        <v>151</v>
      </c>
      <c r="L15" s="45" t="s">
        <v>250</v>
      </c>
      <c r="M15" s="48"/>
      <c r="N15" s="48"/>
      <c r="O15" s="42"/>
      <c r="P15" s="42"/>
      <c r="Q15" s="42"/>
      <c r="R15" s="42"/>
    </row>
    <row r="16" spans="1:18" ht="14.25">
      <c r="A16" s="44"/>
      <c r="B16" s="44" t="s">
        <v>143</v>
      </c>
      <c r="C16" s="45" t="s">
        <v>251</v>
      </c>
      <c r="D16" s="42">
        <v>0.25</v>
      </c>
      <c r="E16" s="42">
        <v>0.25</v>
      </c>
      <c r="F16" s="42"/>
      <c r="G16" s="42"/>
      <c r="H16" s="42"/>
      <c r="I16" s="42"/>
      <c r="J16" s="44"/>
      <c r="K16" s="44" t="s">
        <v>153</v>
      </c>
      <c r="L16" s="45" t="s">
        <v>252</v>
      </c>
      <c r="M16" s="48">
        <v>40.26</v>
      </c>
      <c r="N16" s="48">
        <v>40.26</v>
      </c>
      <c r="O16" s="42"/>
      <c r="P16" s="42"/>
      <c r="Q16" s="42"/>
      <c r="R16" s="42"/>
    </row>
    <row r="17" spans="1:18" ht="14.25">
      <c r="A17" s="44"/>
      <c r="B17" s="44" t="s">
        <v>168</v>
      </c>
      <c r="C17" s="45" t="s">
        <v>253</v>
      </c>
      <c r="D17" s="42"/>
      <c r="E17" s="42"/>
      <c r="F17" s="42"/>
      <c r="G17" s="42"/>
      <c r="H17" s="42"/>
      <c r="I17" s="42"/>
      <c r="J17" s="44"/>
      <c r="K17" s="44" t="s">
        <v>155</v>
      </c>
      <c r="L17" s="45" t="s">
        <v>254</v>
      </c>
      <c r="M17" s="48">
        <v>19</v>
      </c>
      <c r="N17" s="48">
        <v>19</v>
      </c>
      <c r="O17" s="42"/>
      <c r="P17" s="42"/>
      <c r="Q17" s="42"/>
      <c r="R17" s="42"/>
    </row>
    <row r="18" spans="1:18" ht="14.25">
      <c r="A18" s="44"/>
      <c r="B18" s="44" t="s">
        <v>170</v>
      </c>
      <c r="C18" s="45" t="s">
        <v>255</v>
      </c>
      <c r="D18" s="42"/>
      <c r="E18" s="42"/>
      <c r="F18" s="42"/>
      <c r="G18" s="42"/>
      <c r="H18" s="42"/>
      <c r="I18" s="42"/>
      <c r="J18" s="44"/>
      <c r="K18" s="44" t="s">
        <v>157</v>
      </c>
      <c r="L18" s="45" t="s">
        <v>256</v>
      </c>
      <c r="M18" s="48">
        <v>4.68</v>
      </c>
      <c r="N18" s="48">
        <v>4.68</v>
      </c>
      <c r="O18" s="42"/>
      <c r="P18" s="42"/>
      <c r="Q18" s="42"/>
      <c r="R18" s="42"/>
    </row>
    <row r="19" spans="1:18" ht="14.25">
      <c r="A19" s="44"/>
      <c r="B19" s="44" t="s">
        <v>145</v>
      </c>
      <c r="C19" s="45" t="s">
        <v>257</v>
      </c>
      <c r="D19" s="42"/>
      <c r="E19" s="42"/>
      <c r="F19" s="42"/>
      <c r="G19" s="42"/>
      <c r="H19" s="42"/>
      <c r="I19" s="42"/>
      <c r="J19" s="44"/>
      <c r="K19" s="44" t="s">
        <v>159</v>
      </c>
      <c r="L19" s="45" t="s">
        <v>240</v>
      </c>
      <c r="M19" s="48">
        <v>52.61</v>
      </c>
      <c r="N19" s="48">
        <v>52.61</v>
      </c>
      <c r="O19" s="42"/>
      <c r="P19" s="42"/>
      <c r="Q19" s="42"/>
      <c r="R19" s="42"/>
    </row>
    <row r="20" spans="1:18" ht="14.25">
      <c r="A20" s="44"/>
      <c r="B20" s="44" t="s">
        <v>147</v>
      </c>
      <c r="C20" s="45" t="s">
        <v>258</v>
      </c>
      <c r="D20" s="42"/>
      <c r="E20" s="42"/>
      <c r="F20" s="42"/>
      <c r="G20" s="42"/>
      <c r="H20" s="42"/>
      <c r="I20" s="42"/>
      <c r="J20" s="44"/>
      <c r="K20" s="44" t="s">
        <v>161</v>
      </c>
      <c r="L20" s="45" t="s">
        <v>259</v>
      </c>
      <c r="M20" s="48"/>
      <c r="N20" s="48"/>
      <c r="O20" s="42"/>
      <c r="P20" s="42"/>
      <c r="Q20" s="42"/>
      <c r="R20" s="42"/>
    </row>
    <row r="21" spans="1:18" ht="14.25">
      <c r="A21" s="44"/>
      <c r="B21" s="44" t="s">
        <v>149</v>
      </c>
      <c r="C21" s="45" t="s">
        <v>260</v>
      </c>
      <c r="D21" s="42">
        <v>14.83</v>
      </c>
      <c r="E21" s="42">
        <v>14.83</v>
      </c>
      <c r="F21" s="42"/>
      <c r="G21" s="42"/>
      <c r="H21" s="42"/>
      <c r="I21" s="42"/>
      <c r="J21" s="44"/>
      <c r="K21" s="44" t="s">
        <v>163</v>
      </c>
      <c r="L21" s="45" t="s">
        <v>242</v>
      </c>
      <c r="M21" s="48">
        <v>22.16</v>
      </c>
      <c r="N21" s="48">
        <v>22.16</v>
      </c>
      <c r="O21" s="42"/>
      <c r="P21" s="42"/>
      <c r="Q21" s="42"/>
      <c r="R21" s="42"/>
    </row>
    <row r="22" spans="1:18" ht="14.25">
      <c r="A22" s="44"/>
      <c r="B22" s="44" t="s">
        <v>151</v>
      </c>
      <c r="C22" s="45" t="s">
        <v>261</v>
      </c>
      <c r="D22" s="42"/>
      <c r="E22" s="42"/>
      <c r="F22" s="42"/>
      <c r="G22" s="42"/>
      <c r="H22" s="42"/>
      <c r="I22" s="42"/>
      <c r="J22" s="46" t="s">
        <v>262</v>
      </c>
      <c r="K22" s="46" t="s">
        <v>233</v>
      </c>
      <c r="L22" s="47" t="s">
        <v>68</v>
      </c>
      <c r="M22" s="48">
        <f>SUM(M23:M49)</f>
        <v>33.59</v>
      </c>
      <c r="N22" s="48">
        <f>SUM(N23:N49)</f>
        <v>33.59</v>
      </c>
      <c r="O22" s="42"/>
      <c r="P22" s="42"/>
      <c r="Q22" s="42"/>
      <c r="R22" s="42"/>
    </row>
    <row r="23" spans="1:18" ht="14.25">
      <c r="A23" s="44"/>
      <c r="B23" s="44" t="s">
        <v>163</v>
      </c>
      <c r="C23" s="45" t="s">
        <v>263</v>
      </c>
      <c r="D23" s="42">
        <v>6.88</v>
      </c>
      <c r="E23" s="42">
        <v>6.88</v>
      </c>
      <c r="F23" s="42"/>
      <c r="G23" s="42"/>
      <c r="H23" s="42"/>
      <c r="I23" s="42"/>
      <c r="J23" s="44"/>
      <c r="K23" s="44" t="s">
        <v>139</v>
      </c>
      <c r="L23" s="45" t="s">
        <v>264</v>
      </c>
      <c r="M23" s="48">
        <v>11.63</v>
      </c>
      <c r="N23" s="48">
        <v>11.63</v>
      </c>
      <c r="O23" s="42"/>
      <c r="P23" s="42"/>
      <c r="Q23" s="42"/>
      <c r="R23" s="42"/>
    </row>
    <row r="24" spans="1:18" ht="14.25">
      <c r="A24" s="46" t="s">
        <v>265</v>
      </c>
      <c r="B24" s="46" t="s">
        <v>233</v>
      </c>
      <c r="C24" s="47" t="s">
        <v>266</v>
      </c>
      <c r="D24" s="42"/>
      <c r="E24" s="42"/>
      <c r="F24" s="42"/>
      <c r="G24" s="42"/>
      <c r="H24" s="42"/>
      <c r="I24" s="42"/>
      <c r="J24" s="44"/>
      <c r="K24" s="44" t="s">
        <v>141</v>
      </c>
      <c r="L24" s="45" t="s">
        <v>267</v>
      </c>
      <c r="M24" s="48"/>
      <c r="N24" s="48"/>
      <c r="O24" s="42"/>
      <c r="P24" s="42"/>
      <c r="Q24" s="42"/>
      <c r="R24" s="42"/>
    </row>
    <row r="25" spans="1:18" ht="14.25">
      <c r="A25" s="44"/>
      <c r="B25" s="44" t="s">
        <v>139</v>
      </c>
      <c r="C25" s="45" t="s">
        <v>268</v>
      </c>
      <c r="D25" s="42"/>
      <c r="E25" s="42"/>
      <c r="F25" s="42"/>
      <c r="G25" s="42"/>
      <c r="H25" s="42"/>
      <c r="I25" s="42"/>
      <c r="J25" s="44"/>
      <c r="K25" s="44" t="s">
        <v>143</v>
      </c>
      <c r="L25" s="45" t="s">
        <v>269</v>
      </c>
      <c r="M25" s="48"/>
      <c r="N25" s="48"/>
      <c r="O25" s="42"/>
      <c r="P25" s="42"/>
      <c r="Q25" s="42"/>
      <c r="R25" s="42"/>
    </row>
    <row r="26" spans="1:18" ht="14.25">
      <c r="A26" s="44"/>
      <c r="B26" s="44" t="s">
        <v>141</v>
      </c>
      <c r="C26" s="45" t="s">
        <v>270</v>
      </c>
      <c r="D26" s="42"/>
      <c r="E26" s="42"/>
      <c r="F26" s="42"/>
      <c r="G26" s="42"/>
      <c r="H26" s="42"/>
      <c r="I26" s="42"/>
      <c r="J26" s="44"/>
      <c r="K26" s="44" t="s">
        <v>168</v>
      </c>
      <c r="L26" s="45" t="s">
        <v>271</v>
      </c>
      <c r="M26" s="48"/>
      <c r="N26" s="48"/>
      <c r="O26" s="42"/>
      <c r="P26" s="42"/>
      <c r="Q26" s="42"/>
      <c r="R26" s="42"/>
    </row>
    <row r="27" spans="1:18" ht="14.25">
      <c r="A27" s="44"/>
      <c r="B27" s="44" t="s">
        <v>143</v>
      </c>
      <c r="C27" s="45" t="s">
        <v>272</v>
      </c>
      <c r="D27" s="42"/>
      <c r="E27" s="42"/>
      <c r="F27" s="42"/>
      <c r="G27" s="42"/>
      <c r="H27" s="42"/>
      <c r="I27" s="42"/>
      <c r="J27" s="44"/>
      <c r="K27" s="44" t="s">
        <v>170</v>
      </c>
      <c r="L27" s="45" t="s">
        <v>273</v>
      </c>
      <c r="M27" s="48"/>
      <c r="N27" s="48"/>
      <c r="O27" s="42"/>
      <c r="P27" s="42"/>
      <c r="Q27" s="42"/>
      <c r="R27" s="42"/>
    </row>
    <row r="28" spans="1:18" ht="14.25">
      <c r="A28" s="44"/>
      <c r="B28" s="44" t="s">
        <v>170</v>
      </c>
      <c r="C28" s="45" t="s">
        <v>274</v>
      </c>
      <c r="D28" s="42"/>
      <c r="E28" s="42"/>
      <c r="F28" s="42"/>
      <c r="G28" s="42"/>
      <c r="H28" s="42"/>
      <c r="I28" s="42"/>
      <c r="J28" s="44"/>
      <c r="K28" s="44" t="s">
        <v>145</v>
      </c>
      <c r="L28" s="45" t="s">
        <v>275</v>
      </c>
      <c r="M28" s="48"/>
      <c r="N28" s="48"/>
      <c r="O28" s="42"/>
      <c r="P28" s="42"/>
      <c r="Q28" s="42"/>
      <c r="R28" s="42"/>
    </row>
    <row r="29" spans="1:18" ht="14.25">
      <c r="A29" s="44"/>
      <c r="B29" s="44" t="s">
        <v>145</v>
      </c>
      <c r="C29" s="45" t="s">
        <v>276</v>
      </c>
      <c r="D29" s="42"/>
      <c r="E29" s="42"/>
      <c r="F29" s="42"/>
      <c r="G29" s="42"/>
      <c r="H29" s="42"/>
      <c r="I29" s="42"/>
      <c r="J29" s="44"/>
      <c r="K29" s="44" t="s">
        <v>147</v>
      </c>
      <c r="L29" s="45" t="s">
        <v>277</v>
      </c>
      <c r="M29" s="48"/>
      <c r="N29" s="48"/>
      <c r="O29" s="42"/>
      <c r="P29" s="42"/>
      <c r="Q29" s="42"/>
      <c r="R29" s="42"/>
    </row>
    <row r="30" spans="1:18" ht="14.25">
      <c r="A30" s="44"/>
      <c r="B30" s="44" t="s">
        <v>147</v>
      </c>
      <c r="C30" s="45" t="s">
        <v>278</v>
      </c>
      <c r="D30" s="42"/>
      <c r="E30" s="42"/>
      <c r="F30" s="42"/>
      <c r="G30" s="42"/>
      <c r="H30" s="42"/>
      <c r="I30" s="42"/>
      <c r="J30" s="44"/>
      <c r="K30" s="44" t="s">
        <v>149</v>
      </c>
      <c r="L30" s="45" t="s">
        <v>279</v>
      </c>
      <c r="M30" s="48"/>
      <c r="N30" s="48"/>
      <c r="O30" s="42"/>
      <c r="P30" s="42"/>
      <c r="Q30" s="42"/>
      <c r="R30" s="42"/>
    </row>
    <row r="31" spans="1:18" ht="14.25">
      <c r="A31" s="44"/>
      <c r="B31" s="44" t="s">
        <v>163</v>
      </c>
      <c r="C31" s="45" t="s">
        <v>280</v>
      </c>
      <c r="D31" s="42"/>
      <c r="E31" s="42"/>
      <c r="F31" s="42"/>
      <c r="G31" s="42"/>
      <c r="H31" s="42"/>
      <c r="I31" s="42"/>
      <c r="J31" s="44"/>
      <c r="K31" s="44" t="s">
        <v>151</v>
      </c>
      <c r="L31" s="45" t="s">
        <v>281</v>
      </c>
      <c r="M31" s="48"/>
      <c r="N31" s="48"/>
      <c r="O31" s="42"/>
      <c r="P31" s="42"/>
      <c r="Q31" s="42"/>
      <c r="R31" s="42"/>
    </row>
    <row r="32" spans="1:18" ht="14.25">
      <c r="A32" s="46" t="s">
        <v>282</v>
      </c>
      <c r="B32" s="46" t="s">
        <v>233</v>
      </c>
      <c r="C32" s="47" t="s">
        <v>283</v>
      </c>
      <c r="D32" s="42"/>
      <c r="E32" s="42"/>
      <c r="F32" s="42"/>
      <c r="G32" s="42"/>
      <c r="H32" s="42"/>
      <c r="I32" s="42"/>
      <c r="J32" s="44"/>
      <c r="K32" s="44" t="s">
        <v>155</v>
      </c>
      <c r="L32" s="45" t="s">
        <v>284</v>
      </c>
      <c r="M32" s="48"/>
      <c r="N32" s="48"/>
      <c r="O32" s="42"/>
      <c r="P32" s="42"/>
      <c r="Q32" s="42"/>
      <c r="R32" s="42"/>
    </row>
    <row r="33" spans="1:18" ht="14.25">
      <c r="A33" s="44"/>
      <c r="B33" s="44" t="s">
        <v>139</v>
      </c>
      <c r="C33" s="45" t="s">
        <v>268</v>
      </c>
      <c r="D33" s="42"/>
      <c r="E33" s="42"/>
      <c r="F33" s="42"/>
      <c r="G33" s="42"/>
      <c r="H33" s="42"/>
      <c r="I33" s="42"/>
      <c r="J33" s="44"/>
      <c r="K33" s="44" t="s">
        <v>157</v>
      </c>
      <c r="L33" s="45" t="s">
        <v>258</v>
      </c>
      <c r="M33" s="48"/>
      <c r="N33" s="48"/>
      <c r="O33" s="42"/>
      <c r="P33" s="42"/>
      <c r="Q33" s="42"/>
      <c r="R33" s="42"/>
    </row>
    <row r="34" spans="1:18" ht="14.25">
      <c r="A34" s="44"/>
      <c r="B34" s="44" t="s">
        <v>141</v>
      </c>
      <c r="C34" s="45" t="s">
        <v>270</v>
      </c>
      <c r="D34" s="42"/>
      <c r="E34" s="42"/>
      <c r="F34" s="42"/>
      <c r="G34" s="42"/>
      <c r="H34" s="42"/>
      <c r="I34" s="42"/>
      <c r="J34" s="44"/>
      <c r="K34" s="44" t="s">
        <v>159</v>
      </c>
      <c r="L34" s="45" t="s">
        <v>261</v>
      </c>
      <c r="M34" s="48"/>
      <c r="N34" s="48"/>
      <c r="O34" s="42"/>
      <c r="P34" s="42"/>
      <c r="Q34" s="42"/>
      <c r="R34" s="42"/>
    </row>
    <row r="35" spans="1:18" ht="14.25">
      <c r="A35" s="44"/>
      <c r="B35" s="44" t="s">
        <v>143</v>
      </c>
      <c r="C35" s="45" t="s">
        <v>272</v>
      </c>
      <c r="D35" s="42"/>
      <c r="E35" s="42"/>
      <c r="F35" s="42"/>
      <c r="G35" s="42"/>
      <c r="H35" s="42"/>
      <c r="I35" s="42"/>
      <c r="J35" s="44"/>
      <c r="K35" s="44" t="s">
        <v>161</v>
      </c>
      <c r="L35" s="45" t="s">
        <v>285</v>
      </c>
      <c r="M35" s="48"/>
      <c r="N35" s="48"/>
      <c r="O35" s="42"/>
      <c r="P35" s="42"/>
      <c r="Q35" s="42"/>
      <c r="R35" s="42"/>
    </row>
    <row r="36" spans="1:18" ht="14.25">
      <c r="A36" s="44"/>
      <c r="B36" s="44" t="s">
        <v>168</v>
      </c>
      <c r="C36" s="45" t="s">
        <v>276</v>
      </c>
      <c r="D36" s="42"/>
      <c r="E36" s="42"/>
      <c r="F36" s="42"/>
      <c r="G36" s="42"/>
      <c r="H36" s="42"/>
      <c r="I36" s="42"/>
      <c r="J36" s="44"/>
      <c r="K36" s="44" t="s">
        <v>180</v>
      </c>
      <c r="L36" s="45" t="s">
        <v>249</v>
      </c>
      <c r="M36" s="48"/>
      <c r="N36" s="48"/>
      <c r="O36" s="42"/>
      <c r="P36" s="42"/>
      <c r="Q36" s="42"/>
      <c r="R36" s="42"/>
    </row>
    <row r="37" spans="1:18" ht="14.25">
      <c r="A37" s="44"/>
      <c r="B37" s="44" t="s">
        <v>170</v>
      </c>
      <c r="C37" s="45" t="s">
        <v>278</v>
      </c>
      <c r="D37" s="42"/>
      <c r="E37" s="42"/>
      <c r="F37" s="42"/>
      <c r="G37" s="42"/>
      <c r="H37" s="42"/>
      <c r="I37" s="42"/>
      <c r="J37" s="44"/>
      <c r="K37" s="44" t="s">
        <v>182</v>
      </c>
      <c r="L37" s="45" t="s">
        <v>251</v>
      </c>
      <c r="M37" s="48">
        <v>0.25</v>
      </c>
      <c r="N37" s="48">
        <v>0.25</v>
      </c>
      <c r="O37" s="42"/>
      <c r="P37" s="42"/>
      <c r="Q37" s="42"/>
      <c r="R37" s="42"/>
    </row>
    <row r="38" spans="1:18" ht="14.25">
      <c r="A38" s="44"/>
      <c r="B38" s="44" t="s">
        <v>163</v>
      </c>
      <c r="C38" s="45" t="s">
        <v>280</v>
      </c>
      <c r="D38" s="42"/>
      <c r="E38" s="42"/>
      <c r="F38" s="42"/>
      <c r="G38" s="42"/>
      <c r="H38" s="42"/>
      <c r="I38" s="42"/>
      <c r="J38" s="44"/>
      <c r="K38" s="44" t="s">
        <v>184</v>
      </c>
      <c r="L38" s="45" t="s">
        <v>257</v>
      </c>
      <c r="M38" s="48"/>
      <c r="N38" s="48"/>
      <c r="O38" s="42"/>
      <c r="P38" s="42"/>
      <c r="Q38" s="42"/>
      <c r="R38" s="42"/>
    </row>
    <row r="39" spans="1:18" ht="14.25">
      <c r="A39" s="46" t="s">
        <v>286</v>
      </c>
      <c r="B39" s="46" t="s">
        <v>233</v>
      </c>
      <c r="C39" s="47" t="s">
        <v>287</v>
      </c>
      <c r="D39" s="42"/>
      <c r="E39" s="42"/>
      <c r="F39" s="42"/>
      <c r="G39" s="42"/>
      <c r="H39" s="42"/>
      <c r="I39" s="42"/>
      <c r="J39" s="44"/>
      <c r="K39" s="44" t="s">
        <v>186</v>
      </c>
      <c r="L39" s="45" t="s">
        <v>288</v>
      </c>
      <c r="M39" s="48"/>
      <c r="N39" s="48"/>
      <c r="O39" s="42"/>
      <c r="P39" s="42"/>
      <c r="Q39" s="42"/>
      <c r="R39" s="42"/>
    </row>
    <row r="40" spans="1:18" ht="14.25">
      <c r="A40" s="44"/>
      <c r="B40" s="44" t="s">
        <v>139</v>
      </c>
      <c r="C40" s="45" t="s">
        <v>67</v>
      </c>
      <c r="D40" s="42"/>
      <c r="E40" s="42"/>
      <c r="F40" s="42"/>
      <c r="G40" s="42"/>
      <c r="H40" s="42"/>
      <c r="I40" s="42"/>
      <c r="J40" s="44"/>
      <c r="K40" s="44" t="s">
        <v>188</v>
      </c>
      <c r="L40" s="45" t="s">
        <v>289</v>
      </c>
      <c r="M40" s="48"/>
      <c r="N40" s="48"/>
      <c r="O40" s="42"/>
      <c r="P40" s="42"/>
      <c r="Q40" s="42"/>
      <c r="R40" s="42"/>
    </row>
    <row r="41" spans="1:18" ht="14.25">
      <c r="A41" s="44"/>
      <c r="B41" s="44" t="s">
        <v>141</v>
      </c>
      <c r="C41" s="45" t="s">
        <v>68</v>
      </c>
      <c r="D41" s="42"/>
      <c r="E41" s="42"/>
      <c r="F41" s="42"/>
      <c r="G41" s="42"/>
      <c r="H41" s="42"/>
      <c r="I41" s="42"/>
      <c r="J41" s="44"/>
      <c r="K41" s="44" t="s">
        <v>190</v>
      </c>
      <c r="L41" s="45" t="s">
        <v>290</v>
      </c>
      <c r="M41" s="48"/>
      <c r="N41" s="48"/>
      <c r="O41" s="42"/>
      <c r="P41" s="42"/>
      <c r="Q41" s="42"/>
      <c r="R41" s="42"/>
    </row>
    <row r="42" spans="1:18" ht="14.25">
      <c r="A42" s="44"/>
      <c r="B42" s="44" t="s">
        <v>163</v>
      </c>
      <c r="C42" s="45" t="s">
        <v>291</v>
      </c>
      <c r="D42" s="42"/>
      <c r="E42" s="42"/>
      <c r="F42" s="42"/>
      <c r="G42" s="42"/>
      <c r="H42" s="42"/>
      <c r="I42" s="42"/>
      <c r="J42" s="44"/>
      <c r="K42" s="44" t="s">
        <v>192</v>
      </c>
      <c r="L42" s="45" t="s">
        <v>292</v>
      </c>
      <c r="M42" s="48"/>
      <c r="N42" s="48"/>
      <c r="O42" s="42"/>
      <c r="P42" s="42"/>
      <c r="Q42" s="42"/>
      <c r="R42" s="42"/>
    </row>
    <row r="43" spans="1:18" ht="14.25">
      <c r="A43" s="46" t="s">
        <v>293</v>
      </c>
      <c r="B43" s="46" t="s">
        <v>233</v>
      </c>
      <c r="C43" s="47" t="s">
        <v>294</v>
      </c>
      <c r="D43" s="42"/>
      <c r="E43" s="42"/>
      <c r="F43" s="42"/>
      <c r="G43" s="42"/>
      <c r="H43" s="42"/>
      <c r="I43" s="42"/>
      <c r="J43" s="44"/>
      <c r="K43" s="44" t="s">
        <v>194</v>
      </c>
      <c r="L43" s="45" t="s">
        <v>255</v>
      </c>
      <c r="M43" s="48"/>
      <c r="N43" s="48"/>
      <c r="O43" s="42"/>
      <c r="P43" s="42"/>
      <c r="Q43" s="42"/>
      <c r="R43" s="42"/>
    </row>
    <row r="44" spans="1:18" ht="14.25">
      <c r="A44" s="44"/>
      <c r="B44" s="44" t="s">
        <v>139</v>
      </c>
      <c r="C44" s="45" t="s">
        <v>295</v>
      </c>
      <c r="D44" s="42"/>
      <c r="E44" s="42"/>
      <c r="F44" s="42"/>
      <c r="G44" s="42"/>
      <c r="H44" s="42"/>
      <c r="I44" s="42"/>
      <c r="J44" s="44"/>
      <c r="K44" s="44" t="s">
        <v>196</v>
      </c>
      <c r="L44" s="45" t="s">
        <v>296</v>
      </c>
      <c r="M44" s="48">
        <v>6.88</v>
      </c>
      <c r="N44" s="48">
        <v>6.88</v>
      </c>
      <c r="O44" s="42"/>
      <c r="P44" s="42"/>
      <c r="Q44" s="42"/>
      <c r="R44" s="42"/>
    </row>
    <row r="45" spans="1:18" ht="14.25">
      <c r="A45" s="44"/>
      <c r="B45" s="44" t="s">
        <v>141</v>
      </c>
      <c r="C45" s="45" t="s">
        <v>297</v>
      </c>
      <c r="D45" s="42"/>
      <c r="E45" s="42"/>
      <c r="F45" s="42"/>
      <c r="G45" s="42"/>
      <c r="H45" s="42"/>
      <c r="I45" s="42"/>
      <c r="J45" s="44"/>
      <c r="K45" s="44" t="s">
        <v>198</v>
      </c>
      <c r="L45" s="45" t="s">
        <v>298</v>
      </c>
      <c r="M45" s="48"/>
      <c r="N45" s="48"/>
      <c r="O45" s="42"/>
      <c r="P45" s="42"/>
      <c r="Q45" s="42"/>
      <c r="R45" s="42"/>
    </row>
    <row r="46" spans="1:18" ht="14.25">
      <c r="A46" s="46" t="s">
        <v>299</v>
      </c>
      <c r="B46" s="46" t="s">
        <v>233</v>
      </c>
      <c r="C46" s="47" t="s">
        <v>300</v>
      </c>
      <c r="D46" s="42"/>
      <c r="E46" s="42"/>
      <c r="F46" s="42"/>
      <c r="G46" s="42"/>
      <c r="H46" s="42"/>
      <c r="I46" s="42"/>
      <c r="J46" s="44"/>
      <c r="K46" s="44" t="s">
        <v>200</v>
      </c>
      <c r="L46" s="45" t="s">
        <v>260</v>
      </c>
      <c r="M46" s="48">
        <v>1.33</v>
      </c>
      <c r="N46" s="48">
        <v>1.33</v>
      </c>
      <c r="O46" s="42"/>
      <c r="P46" s="42"/>
      <c r="Q46" s="42"/>
      <c r="R46" s="42"/>
    </row>
    <row r="47" spans="1:18" ht="14.25">
      <c r="A47" s="44"/>
      <c r="B47" s="44" t="s">
        <v>139</v>
      </c>
      <c r="C47" s="45" t="s">
        <v>301</v>
      </c>
      <c r="D47" s="42"/>
      <c r="E47" s="42"/>
      <c r="F47" s="42"/>
      <c r="G47" s="42"/>
      <c r="H47" s="42"/>
      <c r="I47" s="42"/>
      <c r="J47" s="44"/>
      <c r="K47" s="44" t="s">
        <v>202</v>
      </c>
      <c r="L47" s="45" t="s">
        <v>302</v>
      </c>
      <c r="M47" s="48">
        <v>13.5</v>
      </c>
      <c r="N47" s="48">
        <v>13.5</v>
      </c>
      <c r="O47" s="42"/>
      <c r="P47" s="42"/>
      <c r="Q47" s="42"/>
      <c r="R47" s="42"/>
    </row>
    <row r="48" spans="1:18" ht="14.25">
      <c r="A48" s="44"/>
      <c r="B48" s="44" t="s">
        <v>141</v>
      </c>
      <c r="C48" s="45" t="s">
        <v>303</v>
      </c>
      <c r="D48" s="42"/>
      <c r="E48" s="42"/>
      <c r="F48" s="42"/>
      <c r="G48" s="42"/>
      <c r="H48" s="42"/>
      <c r="I48" s="42"/>
      <c r="J48" s="44"/>
      <c r="K48" s="44" t="s">
        <v>204</v>
      </c>
      <c r="L48" s="45" t="s">
        <v>304</v>
      </c>
      <c r="M48" s="48"/>
      <c r="N48" s="48"/>
      <c r="O48" s="42"/>
      <c r="P48" s="42"/>
      <c r="Q48" s="42"/>
      <c r="R48" s="42"/>
    </row>
    <row r="49" spans="1:18" ht="14.25">
      <c r="A49" s="44"/>
      <c r="B49" s="44" t="s">
        <v>163</v>
      </c>
      <c r="C49" s="45" t="s">
        <v>305</v>
      </c>
      <c r="D49" s="42"/>
      <c r="E49" s="42"/>
      <c r="F49" s="42"/>
      <c r="G49" s="42"/>
      <c r="H49" s="42"/>
      <c r="I49" s="42"/>
      <c r="J49" s="44"/>
      <c r="K49" s="44" t="s">
        <v>163</v>
      </c>
      <c r="L49" s="45" t="s">
        <v>263</v>
      </c>
      <c r="M49" s="48"/>
      <c r="N49" s="48"/>
      <c r="O49" s="42"/>
      <c r="P49" s="42"/>
      <c r="Q49" s="42"/>
      <c r="R49" s="42"/>
    </row>
    <row r="50" spans="1:18" ht="14.25">
      <c r="A50" s="46" t="s">
        <v>306</v>
      </c>
      <c r="B50" s="44" t="s">
        <v>233</v>
      </c>
      <c r="C50" s="47" t="s">
        <v>307</v>
      </c>
      <c r="D50" s="42"/>
      <c r="E50" s="42"/>
      <c r="F50" s="42"/>
      <c r="G50" s="42"/>
      <c r="H50" s="42"/>
      <c r="I50" s="42"/>
      <c r="J50" s="46" t="s">
        <v>308</v>
      </c>
      <c r="K50" s="46" t="s">
        <v>233</v>
      </c>
      <c r="L50" s="47" t="s">
        <v>69</v>
      </c>
      <c r="M50" s="48">
        <f>SUM(M51:M61)</f>
        <v>1.29</v>
      </c>
      <c r="N50" s="48">
        <f>SUM(N51:N61)</f>
        <v>1.29</v>
      </c>
      <c r="O50" s="42"/>
      <c r="P50" s="42"/>
      <c r="Q50" s="42"/>
      <c r="R50" s="42"/>
    </row>
    <row r="51" spans="1:18" ht="14.25">
      <c r="A51" s="44"/>
      <c r="B51" s="44" t="s">
        <v>139</v>
      </c>
      <c r="C51" s="45" t="s">
        <v>309</v>
      </c>
      <c r="D51" s="42"/>
      <c r="E51" s="42"/>
      <c r="F51" s="42"/>
      <c r="G51" s="42"/>
      <c r="H51" s="42"/>
      <c r="I51" s="42"/>
      <c r="J51" s="44"/>
      <c r="K51" s="44" t="s">
        <v>139</v>
      </c>
      <c r="L51" s="45" t="s">
        <v>310</v>
      </c>
      <c r="M51" s="48"/>
      <c r="N51" s="48"/>
      <c r="O51" s="42"/>
      <c r="P51" s="42"/>
      <c r="Q51" s="42"/>
      <c r="R51" s="42"/>
    </row>
    <row r="52" spans="1:18" ht="14.25">
      <c r="A52" s="44"/>
      <c r="B52" s="44" t="s">
        <v>141</v>
      </c>
      <c r="C52" s="45" t="s">
        <v>311</v>
      </c>
      <c r="D52" s="42"/>
      <c r="E52" s="42"/>
      <c r="F52" s="42"/>
      <c r="G52" s="42"/>
      <c r="H52" s="42"/>
      <c r="I52" s="42"/>
      <c r="J52" s="44"/>
      <c r="K52" s="44" t="s">
        <v>141</v>
      </c>
      <c r="L52" s="45" t="s">
        <v>312</v>
      </c>
      <c r="M52" s="48"/>
      <c r="N52" s="48"/>
      <c r="O52" s="42"/>
      <c r="P52" s="42"/>
      <c r="Q52" s="42"/>
      <c r="R52" s="42"/>
    </row>
    <row r="53" spans="1:18" ht="14.25">
      <c r="A53" s="46" t="s">
        <v>313</v>
      </c>
      <c r="B53" s="46" t="s">
        <v>233</v>
      </c>
      <c r="C53" s="47" t="s">
        <v>69</v>
      </c>
      <c r="D53" s="42">
        <v>1.29</v>
      </c>
      <c r="E53" s="42">
        <v>1.29</v>
      </c>
      <c r="F53" s="42"/>
      <c r="G53" s="42"/>
      <c r="H53" s="42"/>
      <c r="I53" s="42"/>
      <c r="J53" s="44"/>
      <c r="K53" s="44" t="s">
        <v>143</v>
      </c>
      <c r="L53" s="45" t="s">
        <v>314</v>
      </c>
      <c r="M53" s="48"/>
      <c r="N53" s="48"/>
      <c r="O53" s="42"/>
      <c r="P53" s="42"/>
      <c r="Q53" s="42"/>
      <c r="R53" s="42"/>
    </row>
    <row r="54" spans="1:18" s="35" customFormat="1" ht="14.25">
      <c r="A54" s="44"/>
      <c r="B54" s="44" t="s">
        <v>139</v>
      </c>
      <c r="C54" s="45" t="s">
        <v>315</v>
      </c>
      <c r="D54" s="42">
        <v>1.21</v>
      </c>
      <c r="E54" s="42">
        <v>1.21</v>
      </c>
      <c r="F54" s="42"/>
      <c r="G54" s="42"/>
      <c r="H54" s="42"/>
      <c r="I54" s="42"/>
      <c r="J54" s="44"/>
      <c r="K54" s="44" t="s">
        <v>168</v>
      </c>
      <c r="L54" s="45" t="s">
        <v>316</v>
      </c>
      <c r="M54" s="48"/>
      <c r="N54" s="48"/>
      <c r="O54" s="42"/>
      <c r="P54" s="42"/>
      <c r="Q54" s="42"/>
      <c r="R54" s="42"/>
    </row>
    <row r="55" spans="1:18" ht="14.25">
      <c r="A55" s="44"/>
      <c r="B55" s="44" t="s">
        <v>141</v>
      </c>
      <c r="C55" s="45" t="s">
        <v>317</v>
      </c>
      <c r="D55" s="42"/>
      <c r="E55" s="42"/>
      <c r="F55" s="42"/>
      <c r="G55" s="42"/>
      <c r="H55" s="42"/>
      <c r="I55" s="42"/>
      <c r="J55" s="44"/>
      <c r="K55" s="44" t="s">
        <v>170</v>
      </c>
      <c r="L55" s="45" t="s">
        <v>318</v>
      </c>
      <c r="M55" s="48">
        <v>1.21</v>
      </c>
      <c r="N55" s="48">
        <v>1.21</v>
      </c>
      <c r="O55" s="42"/>
      <c r="P55" s="42"/>
      <c r="Q55" s="42"/>
      <c r="R55" s="42"/>
    </row>
    <row r="56" spans="1:18" ht="14.25">
      <c r="A56" s="44"/>
      <c r="B56" s="44" t="s">
        <v>143</v>
      </c>
      <c r="C56" s="45" t="s">
        <v>319</v>
      </c>
      <c r="D56" s="42"/>
      <c r="E56" s="42"/>
      <c r="F56" s="42"/>
      <c r="G56" s="42"/>
      <c r="H56" s="42"/>
      <c r="I56" s="42"/>
      <c r="J56" s="44"/>
      <c r="K56" s="44" t="s">
        <v>145</v>
      </c>
      <c r="L56" s="45" t="s">
        <v>320</v>
      </c>
      <c r="M56" s="48"/>
      <c r="N56" s="48"/>
      <c r="O56" s="42"/>
      <c r="P56" s="42"/>
      <c r="Q56" s="42"/>
      <c r="R56" s="42"/>
    </row>
    <row r="57" spans="1:18" ht="14.25">
      <c r="A57" s="44"/>
      <c r="B57" s="44" t="s">
        <v>170</v>
      </c>
      <c r="C57" s="45" t="s">
        <v>321</v>
      </c>
      <c r="D57" s="42"/>
      <c r="E57" s="42"/>
      <c r="F57" s="42"/>
      <c r="G57" s="42"/>
      <c r="H57" s="42"/>
      <c r="I57" s="42"/>
      <c r="J57" s="44"/>
      <c r="K57" s="44" t="s">
        <v>147</v>
      </c>
      <c r="L57" s="45" t="s">
        <v>322</v>
      </c>
      <c r="M57" s="48"/>
      <c r="N57" s="48"/>
      <c r="O57" s="42"/>
      <c r="P57" s="42"/>
      <c r="Q57" s="42"/>
      <c r="R57" s="42"/>
    </row>
    <row r="58" spans="1:18" ht="14.25">
      <c r="A58" s="44"/>
      <c r="B58" s="44" t="s">
        <v>163</v>
      </c>
      <c r="C58" s="45" t="s">
        <v>323</v>
      </c>
      <c r="D58" s="42">
        <v>0.08</v>
      </c>
      <c r="E58" s="42">
        <v>0.08</v>
      </c>
      <c r="F58" s="42"/>
      <c r="G58" s="42"/>
      <c r="H58" s="42"/>
      <c r="I58" s="42"/>
      <c r="J58" s="44"/>
      <c r="K58" s="44" t="s">
        <v>149</v>
      </c>
      <c r="L58" s="45" t="s">
        <v>317</v>
      </c>
      <c r="M58" s="48"/>
      <c r="N58" s="48"/>
      <c r="O58" s="42"/>
      <c r="P58" s="42"/>
      <c r="Q58" s="42"/>
      <c r="R58" s="42"/>
    </row>
    <row r="59" spans="1:18" ht="14.25">
      <c r="A59" s="46" t="s">
        <v>324</v>
      </c>
      <c r="B59" s="46" t="s">
        <v>233</v>
      </c>
      <c r="C59" s="47" t="s">
        <v>325</v>
      </c>
      <c r="D59" s="42"/>
      <c r="E59" s="42"/>
      <c r="F59" s="42"/>
      <c r="G59" s="42"/>
      <c r="H59" s="42"/>
      <c r="I59" s="42"/>
      <c r="J59" s="44"/>
      <c r="K59" s="44" t="s">
        <v>151</v>
      </c>
      <c r="L59" s="45" t="s">
        <v>326</v>
      </c>
      <c r="M59" s="48"/>
      <c r="N59" s="48"/>
      <c r="O59" s="42"/>
      <c r="P59" s="42"/>
      <c r="Q59" s="42"/>
      <c r="R59" s="42"/>
    </row>
    <row r="60" spans="1:18" ht="14.25">
      <c r="A60" s="44"/>
      <c r="B60" s="44" t="s">
        <v>141</v>
      </c>
      <c r="C60" s="45" t="s">
        <v>327</v>
      </c>
      <c r="D60" s="42"/>
      <c r="E60" s="42"/>
      <c r="F60" s="42"/>
      <c r="G60" s="42"/>
      <c r="H60" s="42"/>
      <c r="I60" s="42"/>
      <c r="J60" s="44"/>
      <c r="K60" s="44" t="s">
        <v>153</v>
      </c>
      <c r="L60" s="45" t="s">
        <v>319</v>
      </c>
      <c r="M60" s="48"/>
      <c r="N60" s="48"/>
      <c r="O60" s="42"/>
      <c r="P60" s="42"/>
      <c r="Q60" s="42"/>
      <c r="R60" s="42"/>
    </row>
    <row r="61" spans="1:18" ht="14.25">
      <c r="A61" s="44"/>
      <c r="B61" s="44" t="s">
        <v>143</v>
      </c>
      <c r="C61" s="45" t="s">
        <v>328</v>
      </c>
      <c r="D61" s="42"/>
      <c r="E61" s="42"/>
      <c r="F61" s="42"/>
      <c r="G61" s="42"/>
      <c r="H61" s="42"/>
      <c r="I61" s="42"/>
      <c r="J61" s="44"/>
      <c r="K61" s="44" t="s">
        <v>163</v>
      </c>
      <c r="L61" s="45" t="s">
        <v>329</v>
      </c>
      <c r="M61" s="48">
        <v>0.08</v>
      </c>
      <c r="N61" s="48">
        <v>0.08</v>
      </c>
      <c r="O61" s="42"/>
      <c r="P61" s="42"/>
      <c r="Q61" s="42"/>
      <c r="R61" s="42"/>
    </row>
    <row r="62" spans="1:18" ht="14.25">
      <c r="A62" s="46" t="s">
        <v>330</v>
      </c>
      <c r="B62" s="46" t="s">
        <v>233</v>
      </c>
      <c r="C62" s="47" t="s">
        <v>331</v>
      </c>
      <c r="D62" s="42"/>
      <c r="E62" s="42"/>
      <c r="F62" s="42"/>
      <c r="G62" s="42"/>
      <c r="H62" s="42"/>
      <c r="I62" s="42"/>
      <c r="J62" s="46" t="s">
        <v>332</v>
      </c>
      <c r="K62" s="46" t="s">
        <v>233</v>
      </c>
      <c r="L62" s="47" t="s">
        <v>331</v>
      </c>
      <c r="M62" s="48"/>
      <c r="N62" s="48"/>
      <c r="O62" s="42"/>
      <c r="P62" s="42"/>
      <c r="Q62" s="42"/>
      <c r="R62" s="42"/>
    </row>
    <row r="63" spans="1:18" ht="14.25">
      <c r="A63" s="44"/>
      <c r="B63" s="44" t="s">
        <v>139</v>
      </c>
      <c r="C63" s="45" t="s">
        <v>333</v>
      </c>
      <c r="D63" s="42"/>
      <c r="E63" s="42"/>
      <c r="F63" s="42"/>
      <c r="G63" s="42"/>
      <c r="H63" s="42"/>
      <c r="I63" s="42"/>
      <c r="J63" s="44"/>
      <c r="K63" s="44" t="s">
        <v>139</v>
      </c>
      <c r="L63" s="45" t="s">
        <v>333</v>
      </c>
      <c r="M63" s="48"/>
      <c r="N63" s="48"/>
      <c r="O63" s="42"/>
      <c r="P63" s="42"/>
      <c r="Q63" s="42"/>
      <c r="R63" s="42"/>
    </row>
    <row r="64" spans="1:18" ht="14.25">
      <c r="A64" s="44"/>
      <c r="B64" s="44" t="s">
        <v>141</v>
      </c>
      <c r="C64" s="45" t="s">
        <v>334</v>
      </c>
      <c r="D64" s="42"/>
      <c r="E64" s="42"/>
      <c r="F64" s="42"/>
      <c r="G64" s="42"/>
      <c r="H64" s="42"/>
      <c r="I64" s="42"/>
      <c r="J64" s="44"/>
      <c r="K64" s="44" t="s">
        <v>141</v>
      </c>
      <c r="L64" s="45" t="s">
        <v>334</v>
      </c>
      <c r="M64" s="48"/>
      <c r="N64" s="48"/>
      <c r="O64" s="42"/>
      <c r="P64" s="42"/>
      <c r="Q64" s="42"/>
      <c r="R64" s="42"/>
    </row>
    <row r="65" spans="1:18" ht="14.25">
      <c r="A65" s="44"/>
      <c r="B65" s="44" t="s">
        <v>143</v>
      </c>
      <c r="C65" s="45" t="s">
        <v>335</v>
      </c>
      <c r="D65" s="42"/>
      <c r="E65" s="42"/>
      <c r="F65" s="42"/>
      <c r="G65" s="42"/>
      <c r="H65" s="42"/>
      <c r="I65" s="42"/>
      <c r="J65" s="44"/>
      <c r="K65" s="44" t="s">
        <v>143</v>
      </c>
      <c r="L65" s="45" t="s">
        <v>335</v>
      </c>
      <c r="M65" s="48"/>
      <c r="N65" s="48"/>
      <c r="O65" s="42"/>
      <c r="P65" s="42"/>
      <c r="Q65" s="42"/>
      <c r="R65" s="42"/>
    </row>
    <row r="66" spans="1:18" ht="14.25">
      <c r="A66" s="44"/>
      <c r="B66" s="44" t="s">
        <v>168</v>
      </c>
      <c r="C66" s="45" t="s">
        <v>336</v>
      </c>
      <c r="D66" s="42"/>
      <c r="E66" s="42"/>
      <c r="F66" s="42"/>
      <c r="G66" s="42"/>
      <c r="H66" s="42"/>
      <c r="I66" s="42"/>
      <c r="J66" s="44"/>
      <c r="K66" s="44" t="s">
        <v>168</v>
      </c>
      <c r="L66" s="45" t="s">
        <v>336</v>
      </c>
      <c r="M66" s="48"/>
      <c r="N66" s="48"/>
      <c r="O66" s="42"/>
      <c r="P66" s="42"/>
      <c r="Q66" s="42"/>
      <c r="R66" s="42"/>
    </row>
    <row r="67" spans="1:18" ht="13.5">
      <c r="A67" s="46" t="s">
        <v>337</v>
      </c>
      <c r="B67" s="46" t="s">
        <v>233</v>
      </c>
      <c r="C67" s="47" t="s">
        <v>338</v>
      </c>
      <c r="D67" s="42"/>
      <c r="E67" s="42"/>
      <c r="F67" s="42"/>
      <c r="G67" s="42"/>
      <c r="H67" s="42"/>
      <c r="I67" s="42"/>
      <c r="J67" s="46" t="s">
        <v>339</v>
      </c>
      <c r="K67" s="46" t="s">
        <v>233</v>
      </c>
      <c r="L67" s="47" t="s">
        <v>340</v>
      </c>
      <c r="M67" s="42"/>
      <c r="N67" s="42"/>
      <c r="O67" s="42"/>
      <c r="P67" s="42"/>
      <c r="Q67" s="42"/>
      <c r="R67" s="42"/>
    </row>
    <row r="68" spans="1:18" ht="13.5">
      <c r="A68" s="44"/>
      <c r="B68" s="44" t="s">
        <v>139</v>
      </c>
      <c r="C68" s="45" t="s">
        <v>341</v>
      </c>
      <c r="D68" s="42"/>
      <c r="E68" s="42"/>
      <c r="F68" s="42"/>
      <c r="G68" s="42"/>
      <c r="H68" s="42"/>
      <c r="I68" s="42"/>
      <c r="J68" s="44"/>
      <c r="K68" s="44" t="s">
        <v>139</v>
      </c>
      <c r="L68" s="45" t="s">
        <v>342</v>
      </c>
      <c r="M68" s="42"/>
      <c r="N68" s="42"/>
      <c r="O68" s="42"/>
      <c r="P68" s="42"/>
      <c r="Q68" s="42"/>
      <c r="R68" s="42"/>
    </row>
    <row r="69" spans="1:18" ht="13.5">
      <c r="A69" s="44"/>
      <c r="B69" s="44" t="s">
        <v>141</v>
      </c>
      <c r="C69" s="45" t="s">
        <v>343</v>
      </c>
      <c r="D69" s="42"/>
      <c r="E69" s="42"/>
      <c r="F69" s="42"/>
      <c r="G69" s="42"/>
      <c r="H69" s="42"/>
      <c r="I69" s="42"/>
      <c r="J69" s="44"/>
      <c r="K69" s="44" t="s">
        <v>141</v>
      </c>
      <c r="L69" s="45" t="s">
        <v>344</v>
      </c>
      <c r="M69" s="42"/>
      <c r="N69" s="42"/>
      <c r="O69" s="42"/>
      <c r="P69" s="42"/>
      <c r="Q69" s="42"/>
      <c r="R69" s="42"/>
    </row>
    <row r="70" spans="1:18" ht="13.5">
      <c r="A70" s="46" t="s">
        <v>345</v>
      </c>
      <c r="B70" s="46" t="s">
        <v>233</v>
      </c>
      <c r="C70" s="47" t="s">
        <v>346</v>
      </c>
      <c r="D70" s="42"/>
      <c r="E70" s="42"/>
      <c r="F70" s="42"/>
      <c r="G70" s="42"/>
      <c r="H70" s="42"/>
      <c r="I70" s="42"/>
      <c r="J70" s="44"/>
      <c r="K70" s="44" t="s">
        <v>143</v>
      </c>
      <c r="L70" s="45" t="s">
        <v>347</v>
      </c>
      <c r="M70" s="42"/>
      <c r="N70" s="42"/>
      <c r="O70" s="42"/>
      <c r="P70" s="42"/>
      <c r="Q70" s="42"/>
      <c r="R70" s="42"/>
    </row>
    <row r="71" spans="1:18" ht="13.5">
      <c r="A71" s="44"/>
      <c r="B71" s="44" t="s">
        <v>139</v>
      </c>
      <c r="C71" s="45" t="s">
        <v>348</v>
      </c>
      <c r="D71" s="42"/>
      <c r="E71" s="42"/>
      <c r="F71" s="42"/>
      <c r="G71" s="42"/>
      <c r="H71" s="42"/>
      <c r="I71" s="42"/>
      <c r="J71" s="44"/>
      <c r="K71" s="44" t="s">
        <v>170</v>
      </c>
      <c r="L71" s="45" t="s">
        <v>270</v>
      </c>
      <c r="M71" s="42"/>
      <c r="N71" s="42"/>
      <c r="O71" s="42"/>
      <c r="P71" s="42"/>
      <c r="Q71" s="42"/>
      <c r="R71" s="42"/>
    </row>
    <row r="72" spans="1:18" ht="13.5">
      <c r="A72" s="44"/>
      <c r="B72" s="44" t="s">
        <v>141</v>
      </c>
      <c r="C72" s="45" t="s">
        <v>349</v>
      </c>
      <c r="D72" s="42"/>
      <c r="E72" s="42"/>
      <c r="F72" s="42"/>
      <c r="G72" s="42"/>
      <c r="H72" s="42"/>
      <c r="I72" s="42"/>
      <c r="J72" s="44"/>
      <c r="K72" s="44" t="s">
        <v>145</v>
      </c>
      <c r="L72" s="45" t="s">
        <v>278</v>
      </c>
      <c r="M72" s="42"/>
      <c r="N72" s="42"/>
      <c r="O72" s="42"/>
      <c r="P72" s="42"/>
      <c r="Q72" s="42"/>
      <c r="R72" s="42"/>
    </row>
    <row r="73" spans="1:18" ht="13.5">
      <c r="A73" s="44"/>
      <c r="B73" s="44" t="s">
        <v>143</v>
      </c>
      <c r="C73" s="45" t="s">
        <v>350</v>
      </c>
      <c r="D73" s="42"/>
      <c r="E73" s="42"/>
      <c r="F73" s="42"/>
      <c r="G73" s="42"/>
      <c r="H73" s="42"/>
      <c r="I73" s="42"/>
      <c r="J73" s="44"/>
      <c r="K73" s="44" t="s">
        <v>147</v>
      </c>
      <c r="L73" s="45" t="s">
        <v>351</v>
      </c>
      <c r="M73" s="42"/>
      <c r="N73" s="42"/>
      <c r="O73" s="42"/>
      <c r="P73" s="42"/>
      <c r="Q73" s="42"/>
      <c r="R73" s="42"/>
    </row>
    <row r="74" spans="1:18" ht="13.5">
      <c r="A74" s="44"/>
      <c r="B74" s="44" t="s">
        <v>168</v>
      </c>
      <c r="C74" s="45" t="s">
        <v>352</v>
      </c>
      <c r="D74" s="42"/>
      <c r="E74" s="42"/>
      <c r="F74" s="42"/>
      <c r="G74" s="42"/>
      <c r="H74" s="42"/>
      <c r="I74" s="42"/>
      <c r="J74" s="44"/>
      <c r="K74" s="44" t="s">
        <v>149</v>
      </c>
      <c r="L74" s="45" t="s">
        <v>353</v>
      </c>
      <c r="M74" s="42"/>
      <c r="N74" s="42"/>
      <c r="O74" s="42"/>
      <c r="P74" s="42"/>
      <c r="Q74" s="42"/>
      <c r="R74" s="42"/>
    </row>
    <row r="75" spans="1:18" ht="13.5">
      <c r="A75" s="46" t="s">
        <v>354</v>
      </c>
      <c r="B75" s="46" t="s">
        <v>233</v>
      </c>
      <c r="C75" s="47" t="s">
        <v>355</v>
      </c>
      <c r="D75" s="42"/>
      <c r="E75" s="42"/>
      <c r="F75" s="42"/>
      <c r="G75" s="42"/>
      <c r="H75" s="42"/>
      <c r="I75" s="42"/>
      <c r="J75" s="44"/>
      <c r="K75" s="44" t="s">
        <v>159</v>
      </c>
      <c r="L75" s="45" t="s">
        <v>272</v>
      </c>
      <c r="M75" s="42"/>
      <c r="N75" s="42"/>
      <c r="O75" s="42"/>
      <c r="P75" s="42"/>
      <c r="Q75" s="42"/>
      <c r="R75" s="42"/>
    </row>
    <row r="76" spans="1:18" ht="13.5">
      <c r="A76" s="44"/>
      <c r="B76" s="44" t="s">
        <v>139</v>
      </c>
      <c r="C76" s="45" t="s">
        <v>356</v>
      </c>
      <c r="D76" s="42"/>
      <c r="E76" s="42"/>
      <c r="F76" s="42"/>
      <c r="G76" s="42"/>
      <c r="H76" s="42"/>
      <c r="I76" s="42"/>
      <c r="J76" s="44"/>
      <c r="K76" s="44" t="s">
        <v>357</v>
      </c>
      <c r="L76" s="45" t="s">
        <v>358</v>
      </c>
      <c r="M76" s="42"/>
      <c r="N76" s="42"/>
      <c r="O76" s="42"/>
      <c r="P76" s="42"/>
      <c r="Q76" s="42"/>
      <c r="R76" s="42"/>
    </row>
    <row r="77" spans="1:18" ht="13.5">
      <c r="A77" s="44"/>
      <c r="B77" s="44" t="s">
        <v>141</v>
      </c>
      <c r="C77" s="45" t="s">
        <v>359</v>
      </c>
      <c r="D77" s="42"/>
      <c r="E77" s="42"/>
      <c r="F77" s="42"/>
      <c r="G77" s="42"/>
      <c r="H77" s="42"/>
      <c r="I77" s="42"/>
      <c r="J77" s="44"/>
      <c r="K77" s="44" t="s">
        <v>360</v>
      </c>
      <c r="L77" s="45" t="s">
        <v>361</v>
      </c>
      <c r="M77" s="42"/>
      <c r="N77" s="42"/>
      <c r="O77" s="42"/>
      <c r="P77" s="42"/>
      <c r="Q77" s="42"/>
      <c r="R77" s="42"/>
    </row>
    <row r="78" spans="1:18" ht="13.5">
      <c r="A78" s="46" t="s">
        <v>362</v>
      </c>
      <c r="B78" s="46" t="s">
        <v>233</v>
      </c>
      <c r="C78" s="47" t="s">
        <v>363</v>
      </c>
      <c r="D78" s="42"/>
      <c r="E78" s="42"/>
      <c r="F78" s="42"/>
      <c r="G78" s="42"/>
      <c r="H78" s="42"/>
      <c r="I78" s="42"/>
      <c r="J78" s="44"/>
      <c r="K78" s="44" t="s">
        <v>364</v>
      </c>
      <c r="L78" s="45" t="s">
        <v>365</v>
      </c>
      <c r="M78" s="42"/>
      <c r="N78" s="42"/>
      <c r="O78" s="42"/>
      <c r="P78" s="42"/>
      <c r="Q78" s="42"/>
      <c r="R78" s="42"/>
    </row>
    <row r="79" spans="1:18" ht="13.5">
      <c r="A79" s="44"/>
      <c r="B79" s="44" t="s">
        <v>145</v>
      </c>
      <c r="C79" s="45" t="s">
        <v>366</v>
      </c>
      <c r="D79" s="42"/>
      <c r="E79" s="42"/>
      <c r="F79" s="42"/>
      <c r="G79" s="42"/>
      <c r="H79" s="42"/>
      <c r="I79" s="42"/>
      <c r="J79" s="44"/>
      <c r="K79" s="44" t="s">
        <v>163</v>
      </c>
      <c r="L79" s="45" t="s">
        <v>367</v>
      </c>
      <c r="M79" s="42"/>
      <c r="N79" s="42"/>
      <c r="O79" s="42"/>
      <c r="P79" s="42"/>
      <c r="Q79" s="42"/>
      <c r="R79" s="42"/>
    </row>
    <row r="80" spans="1:18" ht="13.5">
      <c r="A80" s="44"/>
      <c r="B80" s="44" t="s">
        <v>147</v>
      </c>
      <c r="C80" s="45" t="s">
        <v>368</v>
      </c>
      <c r="D80" s="42"/>
      <c r="E80" s="42"/>
      <c r="F80" s="42"/>
      <c r="G80" s="42"/>
      <c r="H80" s="42"/>
      <c r="I80" s="42"/>
      <c r="J80" s="46" t="s">
        <v>369</v>
      </c>
      <c r="K80" s="46" t="s">
        <v>233</v>
      </c>
      <c r="L80" s="47" t="s">
        <v>218</v>
      </c>
      <c r="M80" s="42"/>
      <c r="N80" s="42"/>
      <c r="O80" s="42"/>
      <c r="P80" s="42"/>
      <c r="Q80" s="42"/>
      <c r="R80" s="42"/>
    </row>
    <row r="81" spans="1:18" ht="13.5">
      <c r="A81" s="44"/>
      <c r="B81" s="44" t="s">
        <v>149</v>
      </c>
      <c r="C81" s="45" t="s">
        <v>370</v>
      </c>
      <c r="D81" s="42"/>
      <c r="E81" s="42"/>
      <c r="F81" s="42"/>
      <c r="G81" s="42"/>
      <c r="H81" s="42"/>
      <c r="I81" s="42"/>
      <c r="J81" s="44"/>
      <c r="K81" s="44" t="s">
        <v>139</v>
      </c>
      <c r="L81" s="45" t="s">
        <v>342</v>
      </c>
      <c r="M81" s="42"/>
      <c r="N81" s="42"/>
      <c r="O81" s="42"/>
      <c r="P81" s="42"/>
      <c r="Q81" s="42"/>
      <c r="R81" s="42"/>
    </row>
    <row r="82" spans="1:18" ht="13.5">
      <c r="A82" s="44"/>
      <c r="B82" s="44" t="s">
        <v>163</v>
      </c>
      <c r="C82" s="45" t="s">
        <v>363</v>
      </c>
      <c r="D82" s="42"/>
      <c r="E82" s="42"/>
      <c r="F82" s="42"/>
      <c r="G82" s="42"/>
      <c r="H82" s="42"/>
      <c r="I82" s="42"/>
      <c r="J82" s="44"/>
      <c r="K82" s="44" t="s">
        <v>141</v>
      </c>
      <c r="L82" s="45" t="s">
        <v>344</v>
      </c>
      <c r="M82" s="42"/>
      <c r="N82" s="42"/>
      <c r="O82" s="42"/>
      <c r="P82" s="42"/>
      <c r="Q82" s="42"/>
      <c r="R82" s="42"/>
    </row>
    <row r="83" spans="1:18" ht="13.5">
      <c r="A83" s="49"/>
      <c r="B83" s="50"/>
      <c r="C83" s="49"/>
      <c r="D83" s="42"/>
      <c r="E83" s="42"/>
      <c r="F83" s="42"/>
      <c r="G83" s="42"/>
      <c r="H83" s="42"/>
      <c r="I83" s="42"/>
      <c r="J83" s="49"/>
      <c r="K83" s="50" t="s">
        <v>143</v>
      </c>
      <c r="L83" s="49" t="s">
        <v>347</v>
      </c>
      <c r="M83" s="42"/>
      <c r="N83" s="42"/>
      <c r="O83" s="42"/>
      <c r="P83" s="42"/>
      <c r="Q83" s="42"/>
      <c r="R83" s="42"/>
    </row>
    <row r="84" spans="1:18" ht="13.5">
      <c r="A84" s="49"/>
      <c r="B84" s="50"/>
      <c r="C84" s="49"/>
      <c r="D84" s="42"/>
      <c r="E84" s="42"/>
      <c r="F84" s="42"/>
      <c r="G84" s="42"/>
      <c r="H84" s="42"/>
      <c r="I84" s="42"/>
      <c r="J84" s="49"/>
      <c r="K84" s="50" t="s">
        <v>170</v>
      </c>
      <c r="L84" s="49" t="s">
        <v>270</v>
      </c>
      <c r="M84" s="42"/>
      <c r="N84" s="42"/>
      <c r="O84" s="42"/>
      <c r="P84" s="42"/>
      <c r="Q84" s="42"/>
      <c r="R84" s="42"/>
    </row>
    <row r="85" spans="1:18" ht="13.5">
      <c r="A85" s="49"/>
      <c r="B85" s="50"/>
      <c r="C85" s="49"/>
      <c r="D85" s="42"/>
      <c r="E85" s="42"/>
      <c r="F85" s="42"/>
      <c r="G85" s="42"/>
      <c r="H85" s="42"/>
      <c r="I85" s="42"/>
      <c r="J85" s="49"/>
      <c r="K85" s="50" t="s">
        <v>145</v>
      </c>
      <c r="L85" s="49" t="s">
        <v>278</v>
      </c>
      <c r="M85" s="42"/>
      <c r="N85" s="42"/>
      <c r="O85" s="42"/>
      <c r="P85" s="42"/>
      <c r="Q85" s="42"/>
      <c r="R85" s="42"/>
    </row>
    <row r="86" spans="1:18" ht="13.5">
      <c r="A86" s="49"/>
      <c r="B86" s="50"/>
      <c r="C86" s="49"/>
      <c r="D86" s="42"/>
      <c r="E86" s="42"/>
      <c r="F86" s="42"/>
      <c r="G86" s="42"/>
      <c r="H86" s="42"/>
      <c r="I86" s="42"/>
      <c r="J86" s="49"/>
      <c r="K86" s="50" t="s">
        <v>147</v>
      </c>
      <c r="L86" s="49" t="s">
        <v>351</v>
      </c>
      <c r="M86" s="42"/>
      <c r="N86" s="42"/>
      <c r="O86" s="42"/>
      <c r="P86" s="42"/>
      <c r="Q86" s="42"/>
      <c r="R86" s="42"/>
    </row>
    <row r="87" spans="1:18" ht="13.5">
      <c r="A87" s="49"/>
      <c r="B87" s="50"/>
      <c r="C87" s="49"/>
      <c r="D87" s="42"/>
      <c r="E87" s="42"/>
      <c r="F87" s="42"/>
      <c r="G87" s="42"/>
      <c r="H87" s="42"/>
      <c r="I87" s="42"/>
      <c r="J87" s="49"/>
      <c r="K87" s="50" t="s">
        <v>149</v>
      </c>
      <c r="L87" s="49" t="s">
        <v>353</v>
      </c>
      <c r="M87" s="42"/>
      <c r="N87" s="42"/>
      <c r="O87" s="42"/>
      <c r="P87" s="42"/>
      <c r="Q87" s="42"/>
      <c r="R87" s="42"/>
    </row>
    <row r="88" spans="1:18" ht="13.5">
      <c r="A88" s="49"/>
      <c r="B88" s="50"/>
      <c r="C88" s="49"/>
      <c r="D88" s="42"/>
      <c r="E88" s="42"/>
      <c r="F88" s="42"/>
      <c r="G88" s="42"/>
      <c r="H88" s="42"/>
      <c r="I88" s="42"/>
      <c r="J88" s="49"/>
      <c r="K88" s="50" t="s">
        <v>151</v>
      </c>
      <c r="L88" s="49" t="s">
        <v>371</v>
      </c>
      <c r="M88" s="42"/>
      <c r="N88" s="42"/>
      <c r="O88" s="42"/>
      <c r="P88" s="42"/>
      <c r="Q88" s="42"/>
      <c r="R88" s="42"/>
    </row>
    <row r="89" spans="1:18" ht="13.5">
      <c r="A89" s="49"/>
      <c r="B89" s="50"/>
      <c r="C89" s="49"/>
      <c r="D89" s="42"/>
      <c r="E89" s="42"/>
      <c r="F89" s="42"/>
      <c r="G89" s="42"/>
      <c r="H89" s="42"/>
      <c r="I89" s="42"/>
      <c r="J89" s="49"/>
      <c r="K89" s="50" t="s">
        <v>153</v>
      </c>
      <c r="L89" s="49" t="s">
        <v>372</v>
      </c>
      <c r="M89" s="42"/>
      <c r="N89" s="42"/>
      <c r="O89" s="42"/>
      <c r="P89" s="42"/>
      <c r="Q89" s="42"/>
      <c r="R89" s="42"/>
    </row>
    <row r="90" spans="1:18" ht="13.5">
      <c r="A90" s="49"/>
      <c r="B90" s="50"/>
      <c r="C90" s="49"/>
      <c r="D90" s="42"/>
      <c r="E90" s="42"/>
      <c r="F90" s="42"/>
      <c r="G90" s="42"/>
      <c r="H90" s="42"/>
      <c r="I90" s="42"/>
      <c r="J90" s="49"/>
      <c r="K90" s="50" t="s">
        <v>155</v>
      </c>
      <c r="L90" s="49" t="s">
        <v>373</v>
      </c>
      <c r="M90" s="42"/>
      <c r="N90" s="42"/>
      <c r="O90" s="42"/>
      <c r="P90" s="42"/>
      <c r="Q90" s="42"/>
      <c r="R90" s="42"/>
    </row>
    <row r="91" spans="1:18" ht="13.5">
      <c r="A91" s="49"/>
      <c r="B91" s="50"/>
      <c r="C91" s="49"/>
      <c r="D91" s="42"/>
      <c r="E91" s="42"/>
      <c r="F91" s="42"/>
      <c r="G91" s="42"/>
      <c r="H91" s="42"/>
      <c r="I91" s="42"/>
      <c r="J91" s="49"/>
      <c r="K91" s="50" t="s">
        <v>157</v>
      </c>
      <c r="L91" s="49" t="s">
        <v>374</v>
      </c>
      <c r="M91" s="42"/>
      <c r="N91" s="42"/>
      <c r="O91" s="42"/>
      <c r="P91" s="42"/>
      <c r="Q91" s="42"/>
      <c r="R91" s="42"/>
    </row>
    <row r="92" spans="1:18" ht="13.5">
      <c r="A92" s="49"/>
      <c r="B92" s="50"/>
      <c r="C92" s="49"/>
      <c r="D92" s="42"/>
      <c r="E92" s="42"/>
      <c r="F92" s="42"/>
      <c r="G92" s="42"/>
      <c r="H92" s="42"/>
      <c r="I92" s="42"/>
      <c r="J92" s="49"/>
      <c r="K92" s="50" t="s">
        <v>159</v>
      </c>
      <c r="L92" s="49" t="s">
        <v>272</v>
      </c>
      <c r="M92" s="42"/>
      <c r="N92" s="42"/>
      <c r="O92" s="42"/>
      <c r="P92" s="42"/>
      <c r="Q92" s="42"/>
      <c r="R92" s="42"/>
    </row>
    <row r="93" spans="1:18" ht="13.5">
      <c r="A93" s="49"/>
      <c r="B93" s="50"/>
      <c r="C93" s="49"/>
      <c r="D93" s="42"/>
      <c r="E93" s="42"/>
      <c r="F93" s="42"/>
      <c r="G93" s="42"/>
      <c r="H93" s="42"/>
      <c r="I93" s="42"/>
      <c r="J93" s="49"/>
      <c r="K93" s="50" t="s">
        <v>357</v>
      </c>
      <c r="L93" s="49" t="s">
        <v>358</v>
      </c>
      <c r="M93" s="42"/>
      <c r="N93" s="42"/>
      <c r="O93" s="42"/>
      <c r="P93" s="42"/>
      <c r="Q93" s="42"/>
      <c r="R93" s="42"/>
    </row>
    <row r="94" spans="1:18" ht="13.5">
      <c r="A94" s="49"/>
      <c r="B94" s="50"/>
      <c r="C94" s="49"/>
      <c r="D94" s="42"/>
      <c r="E94" s="42"/>
      <c r="F94" s="42"/>
      <c r="G94" s="42"/>
      <c r="H94" s="42"/>
      <c r="I94" s="42"/>
      <c r="J94" s="49"/>
      <c r="K94" s="50" t="s">
        <v>360</v>
      </c>
      <c r="L94" s="49" t="s">
        <v>361</v>
      </c>
      <c r="M94" s="42"/>
      <c r="N94" s="42"/>
      <c r="O94" s="42"/>
      <c r="P94" s="42"/>
      <c r="Q94" s="42"/>
      <c r="R94" s="42"/>
    </row>
    <row r="95" spans="1:18" ht="13.5">
      <c r="A95" s="49"/>
      <c r="B95" s="50"/>
      <c r="C95" s="49"/>
      <c r="D95" s="42"/>
      <c r="E95" s="42"/>
      <c r="F95" s="42"/>
      <c r="G95" s="42"/>
      <c r="H95" s="42"/>
      <c r="I95" s="42"/>
      <c r="J95" s="49"/>
      <c r="K95" s="50" t="s">
        <v>364</v>
      </c>
      <c r="L95" s="49" t="s">
        <v>365</v>
      </c>
      <c r="M95" s="42"/>
      <c r="N95" s="42"/>
      <c r="O95" s="42"/>
      <c r="P95" s="42"/>
      <c r="Q95" s="42"/>
      <c r="R95" s="42"/>
    </row>
    <row r="96" spans="1:18" ht="13.5">
      <c r="A96" s="49"/>
      <c r="B96" s="50"/>
      <c r="C96" s="49"/>
      <c r="D96" s="42"/>
      <c r="E96" s="42"/>
      <c r="F96" s="42"/>
      <c r="G96" s="42"/>
      <c r="H96" s="42"/>
      <c r="I96" s="42"/>
      <c r="J96" s="49"/>
      <c r="K96" s="50" t="s">
        <v>163</v>
      </c>
      <c r="L96" s="49" t="s">
        <v>280</v>
      </c>
      <c r="M96" s="42"/>
      <c r="N96" s="42"/>
      <c r="O96" s="42"/>
      <c r="P96" s="42"/>
      <c r="Q96" s="42"/>
      <c r="R96" s="42"/>
    </row>
    <row r="97" spans="1:18" ht="13.5">
      <c r="A97" s="49"/>
      <c r="B97" s="50"/>
      <c r="C97" s="49"/>
      <c r="D97" s="42"/>
      <c r="E97" s="42"/>
      <c r="F97" s="42"/>
      <c r="G97" s="42"/>
      <c r="H97" s="42"/>
      <c r="I97" s="42"/>
      <c r="J97" s="52" t="s">
        <v>375</v>
      </c>
      <c r="K97" s="53" t="s">
        <v>233</v>
      </c>
      <c r="L97" s="52" t="s">
        <v>376</v>
      </c>
      <c r="M97" s="42"/>
      <c r="N97" s="42"/>
      <c r="O97" s="42"/>
      <c r="P97" s="42"/>
      <c r="Q97" s="42"/>
      <c r="R97" s="42"/>
    </row>
    <row r="98" spans="1:18" ht="13.5">
      <c r="A98" s="49"/>
      <c r="B98" s="50"/>
      <c r="C98" s="49"/>
      <c r="D98" s="42"/>
      <c r="E98" s="42"/>
      <c r="F98" s="42"/>
      <c r="G98" s="42"/>
      <c r="H98" s="42"/>
      <c r="I98" s="42"/>
      <c r="J98" s="49"/>
      <c r="K98" s="50" t="s">
        <v>139</v>
      </c>
      <c r="L98" s="49" t="s">
        <v>377</v>
      </c>
      <c r="M98" s="42"/>
      <c r="N98" s="42"/>
      <c r="O98" s="42"/>
      <c r="P98" s="42"/>
      <c r="Q98" s="42"/>
      <c r="R98" s="42"/>
    </row>
    <row r="99" spans="1:18" ht="13.5">
      <c r="A99" s="49"/>
      <c r="B99" s="50"/>
      <c r="C99" s="49"/>
      <c r="D99" s="42"/>
      <c r="E99" s="42"/>
      <c r="F99" s="42"/>
      <c r="G99" s="42"/>
      <c r="H99" s="42"/>
      <c r="I99" s="42"/>
      <c r="J99" s="49"/>
      <c r="K99" s="50" t="s">
        <v>163</v>
      </c>
      <c r="L99" s="49" t="s">
        <v>305</v>
      </c>
      <c r="M99" s="42"/>
      <c r="N99" s="42"/>
      <c r="O99" s="42"/>
      <c r="P99" s="42"/>
      <c r="Q99" s="42"/>
      <c r="R99" s="42"/>
    </row>
    <row r="100" spans="1:18" ht="13.5">
      <c r="A100" s="49"/>
      <c r="B100" s="50"/>
      <c r="C100" s="49"/>
      <c r="D100" s="42"/>
      <c r="E100" s="42"/>
      <c r="F100" s="42"/>
      <c r="G100" s="42"/>
      <c r="H100" s="42"/>
      <c r="I100" s="42"/>
      <c r="J100" s="52" t="s">
        <v>378</v>
      </c>
      <c r="K100" s="53" t="s">
        <v>233</v>
      </c>
      <c r="L100" s="52" t="s">
        <v>300</v>
      </c>
      <c r="M100" s="42"/>
      <c r="N100" s="42"/>
      <c r="O100" s="42"/>
      <c r="P100" s="42"/>
      <c r="Q100" s="42"/>
      <c r="R100" s="42"/>
    </row>
    <row r="101" spans="1:18" ht="13.5">
      <c r="A101" s="49"/>
      <c r="B101" s="50"/>
      <c r="C101" s="49"/>
      <c r="D101" s="42"/>
      <c r="E101" s="42"/>
      <c r="F101" s="42"/>
      <c r="G101" s="42"/>
      <c r="H101" s="42"/>
      <c r="I101" s="42"/>
      <c r="J101" s="49"/>
      <c r="K101" s="50" t="s">
        <v>139</v>
      </c>
      <c r="L101" s="49" t="s">
        <v>377</v>
      </c>
      <c r="M101" s="42"/>
      <c r="N101" s="42"/>
      <c r="O101" s="42"/>
      <c r="P101" s="42"/>
      <c r="Q101" s="42"/>
      <c r="R101" s="42"/>
    </row>
    <row r="102" spans="1:18" ht="13.5">
      <c r="A102" s="49"/>
      <c r="B102" s="50"/>
      <c r="C102" s="49"/>
      <c r="D102" s="42"/>
      <c r="E102" s="42"/>
      <c r="F102" s="42"/>
      <c r="G102" s="42"/>
      <c r="H102" s="42"/>
      <c r="I102" s="42"/>
      <c r="J102" s="49"/>
      <c r="K102" s="50" t="s">
        <v>143</v>
      </c>
      <c r="L102" s="49" t="s">
        <v>379</v>
      </c>
      <c r="M102" s="42"/>
      <c r="N102" s="42"/>
      <c r="O102" s="42"/>
      <c r="P102" s="42"/>
      <c r="Q102" s="42"/>
      <c r="R102" s="42"/>
    </row>
    <row r="103" spans="1:18" ht="13.5">
      <c r="A103" s="49"/>
      <c r="B103" s="50"/>
      <c r="C103" s="49"/>
      <c r="D103" s="42"/>
      <c r="E103" s="42"/>
      <c r="F103" s="42"/>
      <c r="G103" s="42"/>
      <c r="H103" s="42"/>
      <c r="I103" s="42"/>
      <c r="J103" s="49"/>
      <c r="K103" s="50" t="s">
        <v>168</v>
      </c>
      <c r="L103" s="49" t="s">
        <v>301</v>
      </c>
      <c r="M103" s="42"/>
      <c r="N103" s="42"/>
      <c r="O103" s="42"/>
      <c r="P103" s="42"/>
      <c r="Q103" s="42"/>
      <c r="R103" s="42"/>
    </row>
    <row r="104" spans="1:18" ht="13.5">
      <c r="A104" s="49"/>
      <c r="B104" s="50"/>
      <c r="C104" s="49"/>
      <c r="D104" s="42"/>
      <c r="E104" s="42"/>
      <c r="F104" s="42"/>
      <c r="G104" s="42"/>
      <c r="H104" s="42"/>
      <c r="I104" s="42"/>
      <c r="J104" s="49"/>
      <c r="K104" s="50" t="s">
        <v>170</v>
      </c>
      <c r="L104" s="49" t="s">
        <v>303</v>
      </c>
      <c r="M104" s="42"/>
      <c r="N104" s="42"/>
      <c r="O104" s="42"/>
      <c r="P104" s="42"/>
      <c r="Q104" s="42"/>
      <c r="R104" s="42"/>
    </row>
    <row r="105" spans="1:18" ht="13.5">
      <c r="A105" s="49"/>
      <c r="B105" s="50"/>
      <c r="C105" s="49"/>
      <c r="D105" s="42"/>
      <c r="E105" s="42"/>
      <c r="F105" s="42"/>
      <c r="G105" s="42"/>
      <c r="H105" s="42"/>
      <c r="I105" s="42"/>
      <c r="J105" s="49"/>
      <c r="K105" s="50" t="s">
        <v>163</v>
      </c>
      <c r="L105" s="49" t="s">
        <v>305</v>
      </c>
      <c r="M105" s="42"/>
      <c r="N105" s="42"/>
      <c r="O105" s="42"/>
      <c r="P105" s="42"/>
      <c r="Q105" s="42"/>
      <c r="R105" s="42"/>
    </row>
    <row r="106" spans="1:18" ht="13.5">
      <c r="A106" s="49"/>
      <c r="B106" s="50"/>
      <c r="C106" s="49"/>
      <c r="D106" s="42"/>
      <c r="E106" s="42"/>
      <c r="F106" s="42"/>
      <c r="G106" s="42"/>
      <c r="H106" s="42"/>
      <c r="I106" s="42"/>
      <c r="J106" s="52" t="s">
        <v>380</v>
      </c>
      <c r="K106" s="53" t="s">
        <v>233</v>
      </c>
      <c r="L106" s="52" t="s">
        <v>325</v>
      </c>
      <c r="M106" s="42"/>
      <c r="N106" s="42"/>
      <c r="O106" s="42"/>
      <c r="P106" s="42"/>
      <c r="Q106" s="42"/>
      <c r="R106" s="42"/>
    </row>
    <row r="107" spans="1:18" ht="13.5">
      <c r="A107" s="49"/>
      <c r="B107" s="50"/>
      <c r="C107" s="49"/>
      <c r="D107" s="42"/>
      <c r="E107" s="42"/>
      <c r="F107" s="42"/>
      <c r="G107" s="42"/>
      <c r="H107" s="42"/>
      <c r="I107" s="42"/>
      <c r="J107" s="49"/>
      <c r="K107" s="50" t="s">
        <v>141</v>
      </c>
      <c r="L107" s="49" t="s">
        <v>327</v>
      </c>
      <c r="M107" s="42"/>
      <c r="N107" s="42"/>
      <c r="O107" s="42"/>
      <c r="P107" s="42"/>
      <c r="Q107" s="42"/>
      <c r="R107" s="42"/>
    </row>
    <row r="108" spans="1:18" ht="13.5">
      <c r="A108" s="49"/>
      <c r="B108" s="50"/>
      <c r="C108" s="49"/>
      <c r="D108" s="42"/>
      <c r="E108" s="42"/>
      <c r="F108" s="42"/>
      <c r="G108" s="42"/>
      <c r="H108" s="42"/>
      <c r="I108" s="42"/>
      <c r="J108" s="49"/>
      <c r="K108" s="50" t="s">
        <v>143</v>
      </c>
      <c r="L108" s="49" t="s">
        <v>328</v>
      </c>
      <c r="M108" s="42"/>
      <c r="N108" s="42"/>
      <c r="O108" s="42"/>
      <c r="P108" s="42"/>
      <c r="Q108" s="42"/>
      <c r="R108" s="42"/>
    </row>
    <row r="109" spans="1:18" ht="13.5">
      <c r="A109" s="49"/>
      <c r="B109" s="50"/>
      <c r="C109" s="49"/>
      <c r="D109" s="42"/>
      <c r="E109" s="42"/>
      <c r="F109" s="42"/>
      <c r="G109" s="42"/>
      <c r="H109" s="42"/>
      <c r="I109" s="42"/>
      <c r="J109" s="52" t="s">
        <v>381</v>
      </c>
      <c r="K109" s="53" t="s">
        <v>233</v>
      </c>
      <c r="L109" s="52" t="s">
        <v>363</v>
      </c>
      <c r="M109" s="42"/>
      <c r="N109" s="42"/>
      <c r="O109" s="42"/>
      <c r="P109" s="42"/>
      <c r="Q109" s="42"/>
      <c r="R109" s="42"/>
    </row>
    <row r="110" spans="1:18" ht="13.5">
      <c r="A110" s="49"/>
      <c r="B110" s="50"/>
      <c r="C110" s="49"/>
      <c r="D110" s="42"/>
      <c r="E110" s="42"/>
      <c r="F110" s="42"/>
      <c r="G110" s="42"/>
      <c r="H110" s="42"/>
      <c r="I110" s="42"/>
      <c r="J110" s="49"/>
      <c r="K110" s="50" t="s">
        <v>145</v>
      </c>
      <c r="L110" s="49" t="s">
        <v>366</v>
      </c>
      <c r="M110" s="42"/>
      <c r="N110" s="42"/>
      <c r="O110" s="42"/>
      <c r="P110" s="42"/>
      <c r="Q110" s="42"/>
      <c r="R110" s="42"/>
    </row>
    <row r="111" spans="1:18" ht="13.5">
      <c r="A111" s="49"/>
      <c r="B111" s="50"/>
      <c r="C111" s="49"/>
      <c r="D111" s="42"/>
      <c r="E111" s="42"/>
      <c r="F111" s="42"/>
      <c r="G111" s="42"/>
      <c r="H111" s="42"/>
      <c r="I111" s="42"/>
      <c r="J111" s="49"/>
      <c r="K111" s="50" t="s">
        <v>147</v>
      </c>
      <c r="L111" s="49" t="s">
        <v>368</v>
      </c>
      <c r="M111" s="42"/>
      <c r="N111" s="42"/>
      <c r="O111" s="42"/>
      <c r="P111" s="42"/>
      <c r="Q111" s="42"/>
      <c r="R111" s="42"/>
    </row>
    <row r="112" spans="1:18" ht="13.5">
      <c r="A112" s="49"/>
      <c r="B112" s="50"/>
      <c r="C112" s="49"/>
      <c r="D112" s="42"/>
      <c r="E112" s="42"/>
      <c r="F112" s="42"/>
      <c r="G112" s="42"/>
      <c r="H112" s="42"/>
      <c r="I112" s="42"/>
      <c r="J112" s="49"/>
      <c r="K112" s="50" t="s">
        <v>149</v>
      </c>
      <c r="L112" s="49" t="s">
        <v>370</v>
      </c>
      <c r="M112" s="42"/>
      <c r="N112" s="42"/>
      <c r="O112" s="42"/>
      <c r="P112" s="42"/>
      <c r="Q112" s="42"/>
      <c r="R112" s="42"/>
    </row>
    <row r="113" spans="1:18" ht="13.5">
      <c r="A113" s="49"/>
      <c r="B113" s="50"/>
      <c r="C113" s="49"/>
      <c r="D113" s="42"/>
      <c r="E113" s="42"/>
      <c r="F113" s="42"/>
      <c r="G113" s="42"/>
      <c r="H113" s="42"/>
      <c r="I113" s="42"/>
      <c r="J113" s="49"/>
      <c r="K113" s="50" t="s">
        <v>163</v>
      </c>
      <c r="L113" s="49" t="s">
        <v>363</v>
      </c>
      <c r="M113" s="42"/>
      <c r="N113" s="42"/>
      <c r="O113" s="42"/>
      <c r="P113" s="42"/>
      <c r="Q113" s="42"/>
      <c r="R113" s="42"/>
    </row>
    <row r="114" spans="1:18" ht="14.25" customHeight="1">
      <c r="A114" s="205" t="s">
        <v>39</v>
      </c>
      <c r="B114" s="205"/>
      <c r="C114" s="205"/>
      <c r="D114" s="51">
        <f>D8+D13+D24+D32+D38+D43+D50+D53+D59+D62+D67+D70+D75+D78</f>
        <v>725.25</v>
      </c>
      <c r="E114" s="51">
        <f>E8+E13+E24+E32+E38+E43+E50+E53+E59+E62+E67+E70+E75+E78</f>
        <v>725.25</v>
      </c>
      <c r="F114" s="51"/>
      <c r="G114" s="51"/>
      <c r="H114" s="51"/>
      <c r="I114" s="51"/>
      <c r="J114" s="205" t="s">
        <v>39</v>
      </c>
      <c r="K114" s="205"/>
      <c r="L114" s="205"/>
      <c r="M114" s="51">
        <f>SUM(M8,M22,M50)</f>
        <v>725.2499999999999</v>
      </c>
      <c r="N114" s="51">
        <f>SUM(N8,N22,N50)</f>
        <v>725.2499999999999</v>
      </c>
      <c r="O114" s="51"/>
      <c r="P114" s="51"/>
      <c r="Q114" s="51"/>
      <c r="R114" s="51"/>
    </row>
  </sheetData>
  <sheetProtection/>
  <mergeCells count="12">
    <mergeCell ref="G5:I5"/>
    <mergeCell ref="J5:L5"/>
    <mergeCell ref="M5:O5"/>
    <mergeCell ref="P5:R5"/>
    <mergeCell ref="A114:C114"/>
    <mergeCell ref="J114:L114"/>
    <mergeCell ref="A2:R2"/>
    <mergeCell ref="A3:C3"/>
    <mergeCell ref="A4:I4"/>
    <mergeCell ref="J4:R4"/>
    <mergeCell ref="A5:C5"/>
    <mergeCell ref="D5:F5"/>
  </mergeCells>
  <printOptions horizontalCentered="1"/>
  <pageMargins left="0.39" right="0.39" top="0.59" bottom="0.59" header="0.51" footer="0.51"/>
  <pageSetup errors="blank" fitToHeight="100"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J8" sqref="J8"/>
    </sheetView>
  </sheetViews>
  <sheetFormatPr defaultColWidth="10.28125" defaultRowHeight="12.75"/>
  <cols>
    <col min="1" max="1" width="35.8515625" style="30" customWidth="1"/>
    <col min="2" max="2" width="24.28125" style="30" customWidth="1"/>
    <col min="3" max="3" width="24.421875" style="30" customWidth="1"/>
    <col min="4" max="4" width="28.421875" style="30" customWidth="1"/>
    <col min="5" max="5" width="26.8515625" style="30" customWidth="1"/>
    <col min="6" max="8" width="13.28125" style="30" customWidth="1"/>
    <col min="9" max="16384" width="10.28125" style="30" customWidth="1"/>
  </cols>
  <sheetData>
    <row r="1" spans="1:8" ht="39.75" customHeight="1">
      <c r="A1" s="140" t="s">
        <v>382</v>
      </c>
      <c r="B1" s="140"/>
      <c r="C1" s="140"/>
      <c r="D1" s="140"/>
      <c r="E1" s="140"/>
      <c r="F1" s="31"/>
      <c r="G1" s="31"/>
      <c r="H1" s="31"/>
    </row>
    <row r="2" spans="1:5" s="29" customFormat="1" ht="28.5" customHeight="1">
      <c r="A2" s="187" t="s">
        <v>1</v>
      </c>
      <c r="B2" s="187"/>
      <c r="C2" s="187"/>
      <c r="D2" s="32"/>
      <c r="E2" s="33" t="s">
        <v>41</v>
      </c>
    </row>
    <row r="3" spans="1:5" ht="30" customHeight="1">
      <c r="A3" s="209" t="s">
        <v>383</v>
      </c>
      <c r="B3" s="209" t="s">
        <v>384</v>
      </c>
      <c r="C3" s="209" t="s">
        <v>385</v>
      </c>
      <c r="D3" s="207" t="s">
        <v>386</v>
      </c>
      <c r="E3" s="207"/>
    </row>
    <row r="4" spans="1:5" ht="30" customHeight="1">
      <c r="A4" s="210"/>
      <c r="B4" s="210"/>
      <c r="C4" s="210"/>
      <c r="D4" s="34" t="s">
        <v>387</v>
      </c>
      <c r="E4" s="34" t="s">
        <v>388</v>
      </c>
    </row>
    <row r="5" spans="1:5" ht="30" customHeight="1">
      <c r="A5" s="132" t="s">
        <v>66</v>
      </c>
      <c r="B5" s="132">
        <f>SUM(B6:B8)</f>
        <v>35.53</v>
      </c>
      <c r="C5" s="132">
        <f>SUM(C6:C8)</f>
        <v>35.53</v>
      </c>
      <c r="D5" s="132">
        <f aca="true" t="shared" si="0" ref="D5:D10">B5-C5</f>
        <v>0</v>
      </c>
      <c r="E5" s="133">
        <f aca="true" t="shared" si="1" ref="E5:E10">D5/C5</f>
        <v>0</v>
      </c>
    </row>
    <row r="6" spans="1:5" ht="30" customHeight="1">
      <c r="A6" s="134" t="s">
        <v>389</v>
      </c>
      <c r="B6" s="132">
        <v>0</v>
      </c>
      <c r="C6" s="132">
        <v>0</v>
      </c>
      <c r="D6" s="132">
        <f t="shared" si="0"/>
        <v>0</v>
      </c>
      <c r="E6" s="135">
        <v>0</v>
      </c>
    </row>
    <row r="7" spans="1:5" ht="30" customHeight="1">
      <c r="A7" s="134" t="s">
        <v>390</v>
      </c>
      <c r="B7" s="132">
        <v>23.7</v>
      </c>
      <c r="C7" s="132">
        <v>23.7</v>
      </c>
      <c r="D7" s="132">
        <f t="shared" si="0"/>
        <v>0</v>
      </c>
      <c r="E7" s="135">
        <f t="shared" si="1"/>
        <v>0</v>
      </c>
    </row>
    <row r="8" spans="1:5" ht="30" customHeight="1">
      <c r="A8" s="134" t="s">
        <v>391</v>
      </c>
      <c r="B8" s="132">
        <v>11.83</v>
      </c>
      <c r="C8" s="132">
        <v>11.83</v>
      </c>
      <c r="D8" s="132">
        <f t="shared" si="0"/>
        <v>0</v>
      </c>
      <c r="E8" s="135">
        <f t="shared" si="1"/>
        <v>0</v>
      </c>
    </row>
    <row r="9" spans="1:5" ht="30" customHeight="1">
      <c r="A9" s="134" t="s">
        <v>392</v>
      </c>
      <c r="B9" s="132">
        <v>0</v>
      </c>
      <c r="C9" s="132">
        <v>0</v>
      </c>
      <c r="D9" s="132">
        <f t="shared" si="0"/>
        <v>0</v>
      </c>
      <c r="E9" s="135">
        <v>0</v>
      </c>
    </row>
    <row r="10" spans="1:5" ht="30" customHeight="1">
      <c r="A10" s="134" t="s">
        <v>393</v>
      </c>
      <c r="B10" s="132">
        <v>11.83</v>
      </c>
      <c r="C10" s="132">
        <v>11.83</v>
      </c>
      <c r="D10" s="132">
        <f t="shared" si="0"/>
        <v>0</v>
      </c>
      <c r="E10" s="135">
        <f t="shared" si="1"/>
        <v>0</v>
      </c>
    </row>
    <row r="11" spans="1:5" ht="132" customHeight="1">
      <c r="A11" s="208" t="s">
        <v>486</v>
      </c>
      <c r="B11" s="208"/>
      <c r="C11" s="208"/>
      <c r="D11" s="208"/>
      <c r="E11" s="208"/>
    </row>
  </sheetData>
  <sheetProtection/>
  <mergeCells count="7">
    <mergeCell ref="A1:E1"/>
    <mergeCell ref="A2:C2"/>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r:id="rId1"/>
  <ignoredErrors>
    <ignoredError sqref="B5:C5" formulaRange="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2020-06-22T06:27:20Z</cp:lastPrinted>
  <dcterms:created xsi:type="dcterms:W3CDTF">2020-01-11T06:24:04Z</dcterms:created>
  <dcterms:modified xsi:type="dcterms:W3CDTF">2022-03-04T01:36:22Z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