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33" firstSheet="1" activeTab="5"/>
  </bookViews>
  <sheets>
    <sheet name="表1部门财务收支总体情况表" sheetId="1" r:id="rId1"/>
    <sheet name="表2部门收入总体情况表" sheetId="2" r:id="rId2"/>
    <sheet name="表3部门支出总体情况表" sheetId="3" r:id="rId3"/>
    <sheet name="表4部门财政拨款收支总体情况表" sheetId="4" r:id="rId4"/>
    <sheet name="表5部门一般公共预算本级财力安排支出情况表" sheetId="5" r:id="rId5"/>
    <sheet name="表6部门基本支出情况表" sheetId="6" r:id="rId6"/>
    <sheet name="表7部门政府性基金预算支出情况表" sheetId="7" r:id="rId7"/>
    <sheet name="表8财政拨款支出明细表（按经济科目分类）" sheetId="8" r:id="rId8"/>
    <sheet name="表9部门一般公共预算“三公”经费支出情况表" sheetId="9" r:id="rId9"/>
    <sheet name="表10部门整体支出绩效目标表" sheetId="10" r:id="rId10"/>
    <sheet name="表11县本级项目支出绩效目标表（本次下达） " sheetId="11" r:id="rId11"/>
    <sheet name="表12县本级项目支出绩效目标表（另文下达）" sheetId="12" r:id="rId12"/>
    <sheet name="表13州对下转移支付绩效目标表" sheetId="13" r:id="rId13"/>
    <sheet name="表14政府采购情况表" sheetId="14" r:id="rId14"/>
  </sheets>
  <definedNames>
    <definedName name="_xlfn.IFERROR" hidden="1">#NAME?</definedName>
    <definedName name="_xlfn.SUMIFS" hidden="1">#NAME?</definedName>
    <definedName name="_xlnm.Print_Titles" localSheetId="3">'表4部门财政拨款收支总体情况表'!$1:$6</definedName>
    <definedName name="_xlnm.Print_Titles" localSheetId="5">'表6部门基本支出情况表'!$1:$7</definedName>
    <definedName name="_xlnm.Print_Titles" localSheetId="6">'表7部门政府性基金预算支出情况表'!$1:$1</definedName>
    <definedName name="_xlnm.Print_Titles" localSheetId="7">'表8财政拨款支出明细表（按经济科目分类）'!$1:$6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<sst xmlns="http://schemas.openxmlformats.org/spreadsheetml/2006/main" count="980" uniqueCount="492">
  <si>
    <t>表1  部门财务收支总体情况表</t>
  </si>
  <si>
    <t>单位名称：洱源县投资促进局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</si>
  <si>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</si>
  <si>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</si>
  <si>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</si>
  <si>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</si>
  <si>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</si>
  <si>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</si>
  <si>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</si>
  <si>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</si>
  <si>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</si>
  <si>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</si>
  <si>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</si>
  <si>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</si>
  <si>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</si>
  <si>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</si>
  <si>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</si>
  <si>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</si>
  <si>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</si>
  <si>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</si>
  <si>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</si>
  <si>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</si>
  <si>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</si>
  <si>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</si>
  <si>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</si>
  <si>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</si>
  <si>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</si>
  <si>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</si>
  <si>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</si>
  <si>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</si>
  <si>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</si>
  <si>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</si>
  <si>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</si>
  <si>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</si>
  <si>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</si>
  <si>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</si>
  <si>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</si>
  <si>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</si>
  <si>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</si>
  <si>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</si>
  <si>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表2  部门收入总体情况表</t>
  </si>
  <si>
    <t>单位：万元</t>
  </si>
  <si>
    <t>表3  部门支出总体情况表</t>
  </si>
  <si>
    <t>十四、资源勘探信息等支出</t>
  </si>
  <si>
    <t>表4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</si>
  <si>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</si>
  <si>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</si>
  <si>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</si>
  <si>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</si>
  <si>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</si>
  <si>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</si>
  <si>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</si>
  <si>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</si>
  <si>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</si>
  <si>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</si>
  <si>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</si>
  <si>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</si>
  <si>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表5  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</si>
  <si>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</si>
  <si>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</si>
  <si>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</si>
  <si>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</si>
  <si>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</si>
  <si>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</si>
  <si>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</si>
  <si>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</si>
  <si>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</si>
  <si>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</si>
  <si>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</si>
  <si>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</si>
  <si>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</si>
  <si>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</si>
  <si>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</si>
  <si>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</si>
  <si>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</si>
  <si>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</si>
  <si>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</si>
  <si>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</si>
  <si>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</si>
  <si>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</si>
  <si>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</si>
  <si>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</si>
  <si>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</si>
  <si>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</si>
  <si>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</si>
  <si>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</si>
  <si>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</si>
  <si>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</si>
  <si>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</si>
  <si>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</si>
  <si>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</si>
  <si>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</si>
  <si>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</si>
  <si>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</si>
  <si>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</si>
  <si>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</si>
  <si>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</si>
  <si>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</si>
  <si>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</si>
  <si>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</si>
  <si>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</si>
  <si>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</si>
  <si>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</si>
  <si>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</si>
  <si>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</si>
  <si>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</si>
  <si>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</si>
  <si>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</si>
  <si>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</si>
  <si>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</si>
  <si>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洱源县投资促进局</t>
  </si>
  <si>
    <t>201</t>
  </si>
  <si>
    <t xml:space="preserve">  一般公共服务支出</t>
  </si>
  <si>
    <t xml:space="preserve">  商贸事务</t>
  </si>
  <si>
    <t>01</t>
  </si>
  <si>
    <t xml:space="preserve">  行政运行</t>
  </si>
  <si>
    <t>99</t>
  </si>
  <si>
    <t xml:space="preserve">  其他商贸事务支出</t>
  </si>
  <si>
    <t>208</t>
  </si>
  <si>
    <t xml:space="preserve">  社会保障和就业支出</t>
  </si>
  <si>
    <t>05</t>
  </si>
  <si>
    <t xml:space="preserve">  行政事业单位养老支出</t>
  </si>
  <si>
    <t xml:space="preserve">  机关事业单位基本养老保险缴费支出</t>
  </si>
  <si>
    <t>06</t>
  </si>
  <si>
    <t xml:space="preserve">  机关事业单位职业年金缴费支出</t>
  </si>
  <si>
    <t>210</t>
  </si>
  <si>
    <t xml:space="preserve">  卫生健康支出</t>
  </si>
  <si>
    <t xml:space="preserve">  行政事业单位医疗</t>
  </si>
  <si>
    <t xml:space="preserve">  行政单位医疗</t>
  </si>
  <si>
    <t>03</t>
  </si>
  <si>
    <t xml:space="preserve">  公务员医疗补助</t>
  </si>
  <si>
    <t>表6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</si>
  <si>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</si>
  <si>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</si>
  <si>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</si>
  <si>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</si>
  <si>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</si>
  <si>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</si>
  <si>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</si>
  <si>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</si>
  <si>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</si>
  <si>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</si>
  <si>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</si>
  <si>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</si>
  <si>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</si>
  <si>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</si>
  <si>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</si>
  <si>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</si>
  <si>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</si>
  <si>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</si>
  <si>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</si>
  <si>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单位名称:洱源县投资促进局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</si>
  <si>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</si>
  <si>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</si>
  <si>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</si>
  <si>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</si>
  <si>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</si>
  <si>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</si>
  <si>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</si>
  <si>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</si>
  <si>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</si>
  <si>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</si>
  <si>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</si>
  <si>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</si>
  <si>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</si>
  <si>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</si>
  <si>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</si>
  <si>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</si>
  <si>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</si>
  <si>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</si>
  <si>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</si>
  <si>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</si>
  <si>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</si>
  <si>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</si>
  <si>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</si>
  <si>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</si>
  <si>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</si>
  <si>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</si>
  <si>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</si>
  <si>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</si>
  <si>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</si>
  <si>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</si>
  <si>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</si>
  <si>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</si>
  <si>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</si>
  <si>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</si>
  <si>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</si>
  <si>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</si>
  <si>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</si>
  <si>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</si>
  <si>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</si>
  <si>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</si>
  <si>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</si>
  <si>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</si>
  <si>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</si>
  <si>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</si>
  <si>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</si>
  <si>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</si>
  <si>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</si>
  <si>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</si>
  <si>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</si>
  <si>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</si>
  <si>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</si>
  <si>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</si>
  <si>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</si>
  <si>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</si>
  <si>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</si>
  <si>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</si>
  <si>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</si>
  <si>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</si>
  <si>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</si>
  <si>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</si>
  <si>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</si>
  <si>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</si>
  <si>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</si>
  <si>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</si>
  <si>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</si>
  <si>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</si>
  <si>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</si>
  <si>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</si>
  <si>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</si>
  <si>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</si>
  <si>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</si>
  <si>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</si>
  <si>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</si>
  <si>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</si>
  <si>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</si>
  <si>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</si>
  <si>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</si>
  <si>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</si>
  <si>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</si>
  <si>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</si>
  <si>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</si>
  <si>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</si>
  <si>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</si>
  <si>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</si>
  <si>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</si>
  <si>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表7  部门政府性基金预算支出情况表</t>
  </si>
  <si>
    <t>单位名称、功能科目</t>
  </si>
  <si>
    <t>政府性基金预算支出</t>
  </si>
  <si>
    <t>无</t>
  </si>
  <si>
    <t>备注：目前，我部门无部门政府性基金预算支出情况，故公开空表。</t>
  </si>
  <si>
    <t>表8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</si>
  <si>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</si>
  <si>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</si>
  <si>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</si>
  <si>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</si>
  <si>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</si>
  <si>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</si>
  <si>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</si>
  <si>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</si>
  <si>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</si>
  <si>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</si>
  <si>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</si>
  <si>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</si>
  <si>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</si>
  <si>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</si>
  <si>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</si>
  <si>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</si>
  <si>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</si>
  <si>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</si>
  <si>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</si>
  <si>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</si>
  <si>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</si>
  <si>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</si>
  <si>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</si>
  <si>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</si>
  <si>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</si>
  <si>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</si>
  <si>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</si>
  <si>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</si>
  <si>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</si>
  <si>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</si>
  <si>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</si>
  <si>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</si>
  <si>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</si>
  <si>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</si>
  <si>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</si>
  <si>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</si>
  <si>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</si>
  <si>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</si>
  <si>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</si>
  <si>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</si>
  <si>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</si>
  <si>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</si>
  <si>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</si>
  <si>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</si>
  <si>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</si>
  <si>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</si>
  <si>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</si>
  <si>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</si>
  <si>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</si>
  <si>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</si>
  <si>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</si>
  <si>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</si>
  <si>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</si>
  <si>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</si>
  <si>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</si>
  <si>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</si>
  <si>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</si>
  <si>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</si>
  <si>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</si>
  <si>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</si>
  <si>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</si>
  <si>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</si>
  <si>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</si>
  <si>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</si>
  <si>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</si>
  <si>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</si>
  <si>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</si>
  <si>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</si>
  <si>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</si>
  <si>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</si>
  <si>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</si>
  <si>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</si>
  <si>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</si>
  <si>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</si>
  <si>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</si>
  <si>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</si>
  <si>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</si>
  <si>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</si>
  <si>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</si>
  <si>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</si>
  <si>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</si>
  <si>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</si>
  <si>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</si>
  <si>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</si>
  <si>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</si>
  <si>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</si>
  <si>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</si>
  <si>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</si>
  <si>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</si>
  <si>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</si>
  <si>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</si>
  <si>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</si>
  <si>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</si>
  <si>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</si>
  <si>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</si>
  <si>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</si>
  <si>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</si>
  <si>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</si>
  <si>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</si>
  <si>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</si>
  <si>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</si>
  <si>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</si>
  <si>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</si>
  <si>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</si>
  <si>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</si>
  <si>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</si>
  <si>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</si>
  <si>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</si>
  <si>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</si>
  <si>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</si>
  <si>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</si>
  <si>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</si>
  <si>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</si>
  <si>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</si>
  <si>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</si>
  <si>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</si>
  <si>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</si>
  <si>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</si>
  <si>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</si>
  <si>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</si>
  <si>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</si>
  <si>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</si>
  <si>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</si>
  <si>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</si>
  <si>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</si>
  <si>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</si>
  <si>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</si>
  <si>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</si>
  <si>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</si>
  <si>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</si>
  <si>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</si>
  <si>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</si>
  <si>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</si>
  <si>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</si>
  <si>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</si>
  <si>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</si>
  <si>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</si>
  <si>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</si>
  <si>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</si>
  <si>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</si>
  <si>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</si>
  <si>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</si>
  <si>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</si>
  <si>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</si>
  <si>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</si>
  <si>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</si>
  <si>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</si>
  <si>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</si>
  <si>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</si>
  <si>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</si>
  <si>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</si>
  <si>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</si>
  <si>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</si>
  <si>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</si>
  <si>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表9   部门一般公共预算“三公”经费支出情况表</t>
  </si>
  <si>
    <t>部门：洱源县投资促进局</t>
  </si>
  <si>
    <t>项目</t>
  </si>
  <si>
    <t>本年年初预算数(2020年)</t>
  </si>
  <si>
    <t>上年年初预算数
（2019年）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</si>
  <si>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</si>
  <si>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</si>
  <si>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</si>
  <si>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</si>
  <si>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</si>
  <si>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</si>
  <si>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</si>
  <si>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</si>
  <si>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（1）因公出国（境）费—2020年我部门因公出国（境）费预算0万元，较2019年预算持平；（2）公务接待费—2020年我部门公务接待费预算0.82万元，较2019年预算持平；（3）公务用车购置费—2020年我部门公务用车购置费预算0万元，较2019年预算持平；（4）公务用车运行费—2020年我部门公务用车运行费预算1.4万元，较2019年预算持平。</t>
  </si>
  <si>
    <t>表10    部门整体支出绩效目标表</t>
  </si>
  <si>
    <t>（2020年度）</t>
  </si>
  <si>
    <t>部门名称</t>
  </si>
  <si>
    <t>部门总体目标</t>
  </si>
  <si>
    <t>部门职责</t>
  </si>
  <si>
    <t>一、坚持和加强党对投资促进工作的集中统一领导；贯彻落实党和国家关于投资促进和开放合作的法律法规、方针整车以及省州县党委、政府的决策部署。二、研究拟定或参与起草全县投资促进、区域经济合作、改善投资环境的地方性法规、政府规章草案和相关政策；开展对外宣传工作，负责发布投资政策及重要招商引资信息。三、研究拟定全县投资促进发展规划，落实责任分工并组织实施；拟定年度全县投资促进知道性意见及招商引资目标责任；负责国内经济合作统计工作，组织实施全县投资促进目标责任中和考核评价工作。四、为绕省州县经济发展重大决策部署和重点产业开展招商引资活动；协调推进重大招商引资项目；指导全县招商引资项目全程服务工作；提供全程服务；负责受理并处理外来投资企业投诉工作。五、会同各部门、镇乡策划、储备、推出县级重点招商引资项目；建立项目库；负责县级招商引资信息化建设、管理工作。六、承担领导组办公室日产工作。七、完成县委、县政府搅拌的其他任务。</t>
  </si>
  <si>
    <t>总体绩效目标（2020-2022年期间）</t>
  </si>
  <si>
    <t>围绕洱源绿色发展共享发展跨越发展新目标新要求，结合洱海流域产业转型升级，创新机制，聚焦重点，力推项目，狠抓落实，有序推进招商引资各项工作开展。积极引进投资企业，相关产业招商引资项目的实际到位资金较上年度增幅。做好国内外投资企业商务活动的接待工作。做好地方经济发张规划，营造良好投资环境。</t>
  </si>
  <si>
    <t>部门年度重点工作任务</t>
  </si>
  <si>
    <t>任务名称</t>
  </si>
  <si>
    <t>主要内容</t>
  </si>
  <si>
    <t>申报金额（万元）</t>
  </si>
  <si>
    <t>总额</t>
  </si>
  <si>
    <t>其他资金</t>
  </si>
  <si>
    <t>商务接待</t>
  </si>
  <si>
    <t>积极引进投资企业，相关产业招商引资的实际到位资金较上年度增幅；做好国内外投资企业商务活动接待工作。</t>
  </si>
  <si>
    <t>20.00</t>
  </si>
  <si>
    <t>0.00</t>
  </si>
  <si>
    <t>年度绩效目标</t>
  </si>
  <si>
    <t>完成年度招商引资任务目标数，围绕洱源绿色发展共享发展跨越发展新目标新要求，结合洱海流域产业转型升级，创新机制，聚焦重点，力推项目，狠抓落实，有序推进招商引资各项工作开展。积极引进投资企业，相关产业招商引资项目的实际到位资金较上年度增幅。做好国内外投资企业商务活动的接待工作。做好地方经济发张规划，营造良好投资环境。会同各部门、镇乡策划、储备、推出县级重点招商引资项目。</t>
  </si>
  <si>
    <t>部门整体支出绩效指标</t>
  </si>
  <si>
    <t>项目绩效指标</t>
  </si>
  <si>
    <t>指标值</t>
  </si>
  <si>
    <t>说明</t>
  </si>
  <si>
    <t>一级指标</t>
  </si>
  <si>
    <t>二级指标</t>
  </si>
  <si>
    <t>三级指标</t>
  </si>
  <si>
    <t>产出指标</t>
  </si>
  <si>
    <t>产出指标—数量指标</t>
  </si>
  <si>
    <t>接待国内外投资企业</t>
  </si>
  <si>
    <t>≥2000</t>
  </si>
  <si>
    <t>按照商务接待年终人次确定</t>
  </si>
  <si>
    <t>实施招商引资项目数</t>
  </si>
  <si>
    <t>≥25</t>
  </si>
  <si>
    <t>按照年底实际实施项目数确定</t>
  </si>
  <si>
    <t>产出指标—质量指标</t>
  </si>
  <si>
    <t>按照商务接待方案完成</t>
  </si>
  <si>
    <t>100%</t>
  </si>
  <si>
    <t>每年完成商务接待方案情况</t>
  </si>
  <si>
    <t>产出指标—时效指标</t>
  </si>
  <si>
    <t>完成招商引资年度任务目标</t>
  </si>
  <si>
    <t>12月底</t>
  </si>
  <si>
    <t>年底向州投资促进局汇报完成情况。</t>
  </si>
  <si>
    <t>产出指标—成本指标</t>
  </si>
  <si>
    <t>财政预算商务接待费</t>
  </si>
  <si>
    <t>20万元</t>
  </si>
  <si>
    <t>按照财政拨付的预算金额确定</t>
  </si>
  <si>
    <t>效益指标</t>
  </si>
  <si>
    <t>效益指标—社会效益指标</t>
  </si>
  <si>
    <t>引进投资企业，促进社会经济发展。</t>
  </si>
  <si>
    <t>项目实施后，可促进地方经济发展。</t>
  </si>
  <si>
    <t>效益指标—可持续影响指标</t>
  </si>
  <si>
    <t>做好地方经济发展规划，营造良好投资环境</t>
  </si>
  <si>
    <t>根据每年经济形势制定规划，完善投资环境。</t>
  </si>
  <si>
    <t>满意度指标</t>
  </si>
  <si>
    <t>满意度指标—服务对象满意度指标</t>
  </si>
  <si>
    <t>外来投资客商对投资促进工作满意度</t>
  </si>
  <si>
    <t>≥90%</t>
  </si>
  <si>
    <t>外来投资企业满意程度</t>
  </si>
  <si>
    <t>表11  县本级项目支出绩效目标表（本次下达）</t>
  </si>
  <si>
    <t>项目名称</t>
  </si>
  <si>
    <t>项目目标</t>
  </si>
  <si>
    <t>绩效指标值设定依据及数据来源</t>
  </si>
  <si>
    <t>商务接待绩效指标</t>
  </si>
  <si>
    <t>数量指标</t>
  </si>
  <si>
    <t>商务接待年终人次确定</t>
  </si>
  <si>
    <t>表12 县本级项目支出绩效目标表（另文下达）</t>
  </si>
  <si>
    <t>单位名称.项目名称</t>
  </si>
  <si>
    <t>备注：目前，我部门无县本级项目支出(另文下达)，故公开空表。</t>
  </si>
  <si>
    <t>表13   州对下转移支付绩效目标表</t>
  </si>
  <si>
    <t>备注：目前，我部门无州对下转移支付，故公开空表。</t>
  </si>
  <si>
    <t>表14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</si>
  <si>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</si>
  <si>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</si>
  <si>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</si>
  <si>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</si>
  <si>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</si>
  <si>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</si>
  <si>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</si>
  <si>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</si>
  <si>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备注：目前，我部门无部门政府采购情况，故公开空表。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</si>
</sst>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;[Red]\-#,##0.00\ "/>
    <numFmt numFmtId="181" formatCode="yyyy/mm/dd"/>
    <numFmt numFmtId="182" formatCode="0.00_ "/>
    <numFmt numFmtId="183" formatCode="[$-10804]#,##0.00;\-#,##0.00;\ "/>
    <numFmt numFmtId="184" formatCode="#,##0.00_ "/>
    <numFmt numFmtId="185" formatCode="[$-10804]#,##0.00#;\(\-#,##0.00#\);\ "/>
  </numFmts>
  <fonts count="7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4"/>
      <name val="Arial"/>
      <family val="2"/>
    </font>
    <font>
      <sz val="9"/>
      <name val="Arial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sz val="16"/>
      <color indexed="8"/>
      <name val="黑体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176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8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11" fillId="0" borderId="0">
      <alignment vertical="center"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 vertical="center"/>
      <protection/>
    </xf>
    <xf numFmtId="0" fontId="48" fillId="27" borderId="0" applyNumberFormat="0" applyBorder="0" applyAlignment="0" applyProtection="0"/>
    <xf numFmtId="0" fontId="11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5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2" fillId="0" borderId="0" xfId="72" applyFill="1" applyAlignment="1">
      <alignment vertical="center"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5" fillId="0" borderId="0" xfId="71" applyFont="1" applyFill="1" applyAlignment="1">
      <alignment wrapText="1"/>
      <protection/>
    </xf>
    <xf numFmtId="0" fontId="8" fillId="0" borderId="0" xfId="0" applyFont="1" applyFill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5" fillId="0" borderId="10" xfId="71" applyFont="1" applyFill="1" applyBorder="1" applyAlignment="1">
      <alignment horizontal="center" vertical="center" wrapText="1"/>
      <protection/>
    </xf>
    <xf numFmtId="0" fontId="5" fillId="0" borderId="14" xfId="71" applyFont="1" applyFill="1" applyBorder="1" applyAlignment="1">
      <alignment horizontal="left" vertical="center" wrapText="1"/>
      <protection/>
    </xf>
    <xf numFmtId="0" fontId="5" fillId="0" borderId="23" xfId="71" applyFont="1" applyFill="1" applyBorder="1" applyAlignment="1">
      <alignment horizontal="left" vertical="center" wrapText="1"/>
      <protection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left" vertical="top" wrapText="1"/>
    </xf>
    <xf numFmtId="0" fontId="5" fillId="0" borderId="11" xfId="71" applyFont="1" applyFill="1" applyBorder="1" applyAlignment="1">
      <alignment horizontal="center" vertical="center" wrapText="1"/>
      <protection/>
    </xf>
    <xf numFmtId="0" fontId="5" fillId="0" borderId="12" xfId="71" applyFont="1" applyFill="1" applyBorder="1" applyAlignment="1">
      <alignment horizontal="center" vertical="center" wrapText="1"/>
      <protection/>
    </xf>
    <xf numFmtId="0" fontId="5" fillId="0" borderId="13" xfId="7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3" fillId="0" borderId="14" xfId="71" applyFont="1" applyFill="1" applyBorder="1" applyAlignment="1">
      <alignment horizontal="left" vertical="center" wrapText="1"/>
      <protection/>
    </xf>
    <xf numFmtId="0" fontId="3" fillId="0" borderId="23" xfId="71" applyFont="1" applyFill="1" applyBorder="1" applyAlignment="1">
      <alignment horizontal="left" vertical="center" wrapText="1"/>
      <protection/>
    </xf>
    <xf numFmtId="0" fontId="5" fillId="0" borderId="14" xfId="71" applyFont="1" applyFill="1" applyBorder="1" applyAlignment="1">
      <alignment horizontal="center" vertical="center" wrapText="1"/>
      <protection/>
    </xf>
    <xf numFmtId="0" fontId="5" fillId="0" borderId="23" xfId="71" applyFont="1" applyFill="1" applyBorder="1" applyAlignment="1">
      <alignment horizontal="center" vertical="center" wrapText="1"/>
      <protection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NumberFormat="1" applyFont="1" applyFill="1" applyBorder="1" applyAlignment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7" fillId="0" borderId="19" xfId="55" applyNumberFormat="1" applyFont="1" applyFill="1" applyBorder="1" applyAlignment="1">
      <alignment horizontal="center" vertical="center"/>
      <protection/>
    </xf>
    <xf numFmtId="49" fontId="7" fillId="0" borderId="10" xfId="55" applyNumberFormat="1" applyFont="1" applyFill="1" applyBorder="1" applyAlignment="1">
      <alignment horizontal="left" vertical="center" wrapText="1"/>
      <protection/>
    </xf>
    <xf numFmtId="49" fontId="7" fillId="0" borderId="14" xfId="55" applyNumberFormat="1" applyFont="1" applyFill="1" applyBorder="1" applyAlignment="1">
      <alignment horizontal="left" vertical="center"/>
      <protection/>
    </xf>
    <xf numFmtId="49" fontId="7" fillId="0" borderId="24" xfId="55" applyNumberFormat="1" applyFont="1" applyFill="1" applyBorder="1" applyAlignment="1">
      <alignment horizontal="left" vertical="center"/>
      <protection/>
    </xf>
    <xf numFmtId="49" fontId="7" fillId="0" borderId="23" xfId="55" applyNumberFormat="1" applyFont="1" applyFill="1" applyBorder="1" applyAlignment="1">
      <alignment horizontal="left" vertical="center"/>
      <protection/>
    </xf>
    <xf numFmtId="0" fontId="5" fillId="0" borderId="24" xfId="71" applyFont="1" applyFill="1" applyBorder="1" applyAlignment="1">
      <alignment horizontal="left" vertical="center" wrapText="1"/>
      <protection/>
    </xf>
    <xf numFmtId="49" fontId="5" fillId="0" borderId="24" xfId="0" applyNumberFormat="1" applyFont="1" applyFill="1" applyBorder="1" applyAlignment="1">
      <alignment horizontal="left" vertical="top" wrapText="1"/>
    </xf>
    <xf numFmtId="0" fontId="3" fillId="0" borderId="24" xfId="71" applyFont="1" applyFill="1" applyBorder="1" applyAlignment="1">
      <alignment horizontal="left" vertical="center" wrapText="1"/>
      <protection/>
    </xf>
    <xf numFmtId="0" fontId="5" fillId="0" borderId="24" xfId="71" applyFont="1" applyFill="1" applyBorder="1" applyAlignment="1">
      <alignment horizontal="center" vertical="center" wrapText="1"/>
      <protection/>
    </xf>
    <xf numFmtId="0" fontId="7" fillId="0" borderId="17" xfId="55" applyNumberFormat="1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4" fillId="0" borderId="19" xfId="0" applyFont="1" applyFill="1" applyBorder="1" applyAlignment="1">
      <alignment vertical="center"/>
    </xf>
    <xf numFmtId="0" fontId="64" fillId="0" borderId="19" xfId="0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9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10" fontId="65" fillId="0" borderId="10" xfId="0" applyNumberFormat="1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3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vertical="center"/>
      <protection/>
    </xf>
    <xf numFmtId="182" fontId="1" fillId="0" borderId="10" xfId="72" applyNumberFormat="1" applyFont="1" applyFill="1" applyBorder="1">
      <alignment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3" fillId="0" borderId="10" xfId="72" applyNumberFormat="1" applyFont="1" applyFill="1" applyBorder="1" applyAlignment="1" applyProtection="1">
      <alignment horizontal="center" vertical="center"/>
      <protection/>
    </xf>
    <xf numFmtId="182" fontId="2" fillId="0" borderId="10" xfId="72" applyNumberFormat="1" applyFill="1" applyBorder="1">
      <alignment/>
      <protection/>
    </xf>
    <xf numFmtId="49" fontId="12" fillId="0" borderId="10" xfId="72" applyNumberFormat="1" applyFont="1" applyFill="1" applyBorder="1">
      <alignment/>
      <protection/>
    </xf>
    <xf numFmtId="49" fontId="12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3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69" applyFont="1" applyFill="1">
      <alignment/>
      <protection/>
    </xf>
    <xf numFmtId="0" fontId="2" fillId="0" borderId="0" xfId="19" applyFont="1" applyFill="1">
      <alignment/>
      <protection/>
    </xf>
    <xf numFmtId="0" fontId="11" fillId="0" borderId="0" xfId="19" applyFill="1" applyAlignment="1">
      <alignment horizontal="center"/>
      <protection/>
    </xf>
    <xf numFmtId="0" fontId="11" fillId="0" borderId="0" xfId="19" applyFill="1" applyAlignment="1">
      <alignment horizontal="center" wrapText="1"/>
      <protection/>
    </xf>
    <xf numFmtId="0" fontId="11" fillId="0" borderId="0" xfId="19" applyFill="1" applyAlignment="1">
      <alignment wrapText="1"/>
      <protection/>
    </xf>
    <xf numFmtId="182" fontId="11" fillId="0" borderId="0" xfId="19" applyNumberFormat="1" applyFill="1">
      <alignment/>
      <protection/>
    </xf>
    <xf numFmtId="0" fontId="11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182" fontId="2" fillId="0" borderId="0" xfId="19" applyNumberFormat="1" applyFont="1" applyFill="1">
      <alignment/>
      <protection/>
    </xf>
    <xf numFmtId="0" fontId="8" fillId="0" borderId="0" xfId="19" applyFont="1" applyFill="1" applyAlignment="1">
      <alignment horizontal="center" vertical="center" wrapText="1"/>
      <protection/>
    </xf>
    <xf numFmtId="182" fontId="8" fillId="0" borderId="0" xfId="19" applyNumberFormat="1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5" fillId="0" borderId="15" xfId="19" applyFont="1" applyFill="1" applyBorder="1" applyAlignment="1">
      <alignment horizontal="center" vertical="center" wrapText="1"/>
      <protection/>
    </xf>
    <xf numFmtId="0" fontId="15" fillId="0" borderId="17" xfId="19" applyFont="1" applyFill="1" applyBorder="1" applyAlignment="1">
      <alignment horizontal="center" vertical="center" wrapText="1"/>
      <protection/>
    </xf>
    <xf numFmtId="182" fontId="5" fillId="0" borderId="10" xfId="72" applyNumberFormat="1" applyFont="1" applyFill="1" applyBorder="1" applyAlignment="1" applyProtection="1">
      <alignment horizontal="center" vertical="center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20" xfId="19" applyFont="1" applyFill="1" applyBorder="1" applyAlignment="1">
      <alignment horizontal="center" vertical="center" wrapText="1"/>
      <protection/>
    </xf>
    <xf numFmtId="0" fontId="15" fillId="0" borderId="25" xfId="19" applyFont="1" applyFill="1" applyBorder="1" applyAlignment="1">
      <alignment horizontal="center" vertical="center" wrapText="1"/>
      <protection/>
    </xf>
    <xf numFmtId="182" fontId="5" fillId="0" borderId="11" xfId="72" applyNumberFormat="1" applyFont="1" applyFill="1" applyBorder="1" applyAlignment="1" applyProtection="1">
      <alignment horizontal="center" vertical="center"/>
      <protection/>
    </xf>
    <xf numFmtId="182" fontId="5" fillId="0" borderId="14" xfId="72" applyNumberFormat="1" applyFont="1" applyFill="1" applyBorder="1" applyAlignment="1" applyProtection="1">
      <alignment horizontal="center" vertical="center"/>
      <protection/>
    </xf>
    <xf numFmtId="182" fontId="5" fillId="0" borderId="23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182" fontId="5" fillId="0" borderId="12" xfId="72" applyNumberFormat="1" applyFont="1" applyFill="1" applyBorder="1" applyAlignment="1" applyProtection="1">
      <alignment horizontal="center" vertical="center"/>
      <protection/>
    </xf>
    <xf numFmtId="182" fontId="5" fillId="0" borderId="11" xfId="72" applyNumberFormat="1" applyFont="1" applyFill="1" applyBorder="1" applyAlignment="1" applyProtection="1">
      <alignment horizontal="center" vertical="center" wrapText="1"/>
      <protection/>
    </xf>
    <xf numFmtId="182" fontId="5" fillId="0" borderId="14" xfId="72" applyNumberFormat="1" applyFont="1" applyFill="1" applyBorder="1" applyAlignment="1" applyProtection="1">
      <alignment horizontal="center" vertical="center" wrapText="1"/>
      <protection/>
    </xf>
    <xf numFmtId="182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182" fontId="5" fillId="0" borderId="13" xfId="72" applyNumberFormat="1" applyFont="1" applyFill="1" applyBorder="1" applyAlignment="1" applyProtection="1">
      <alignment horizontal="center" vertical="center"/>
      <protection/>
    </xf>
    <xf numFmtId="182" fontId="5" fillId="0" borderId="13" xfId="72" applyNumberFormat="1" applyFont="1" applyFill="1" applyBorder="1" applyAlignment="1" applyProtection="1">
      <alignment horizontal="center" vertical="center" wrapText="1"/>
      <protection/>
    </xf>
    <xf numFmtId="182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11" fillId="0" borderId="10" xfId="19" applyFont="1" applyFill="1" applyBorder="1" applyAlignment="1">
      <alignment horizontal="center" vertical="center" wrapText="1"/>
      <protection/>
    </xf>
    <xf numFmtId="0" fontId="11" fillId="0" borderId="14" xfId="19" applyFont="1" applyFill="1" applyBorder="1" applyAlignment="1">
      <alignment horizontal="center" vertical="center" wrapText="1"/>
      <protection/>
    </xf>
    <xf numFmtId="0" fontId="15" fillId="0" borderId="14" xfId="19" applyFont="1" applyFill="1" applyBorder="1" applyAlignment="1">
      <alignment horizontal="left" vertical="center" wrapText="1"/>
      <protection/>
    </xf>
    <xf numFmtId="0" fontId="15" fillId="0" borderId="23" xfId="19" applyFont="1" applyFill="1" applyBorder="1" applyAlignment="1">
      <alignment horizontal="left" vertical="center" wrapText="1"/>
      <protection/>
    </xf>
    <xf numFmtId="0" fontId="15" fillId="0" borderId="24" xfId="19" applyFont="1" applyFill="1" applyBorder="1" applyAlignment="1">
      <alignment horizontal="left" vertical="center" wrapText="1"/>
      <protection/>
    </xf>
    <xf numFmtId="182" fontId="11" fillId="0" borderId="10" xfId="19" applyNumberFormat="1" applyFont="1" applyFill="1" applyBorder="1" applyAlignment="1">
      <alignment horizontal="center" vertical="center" wrapText="1"/>
      <protection/>
    </xf>
    <xf numFmtId="0" fontId="12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2" fillId="0" borderId="14" xfId="19" applyFont="1" applyFill="1" applyBorder="1" applyAlignment="1">
      <alignment vertical="center"/>
      <protection/>
    </xf>
    <xf numFmtId="182" fontId="11" fillId="0" borderId="10" xfId="19" applyNumberFormat="1" applyFill="1" applyBorder="1">
      <alignment/>
      <protection/>
    </xf>
    <xf numFmtId="0" fontId="11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2" fillId="0" borderId="10" xfId="19" applyFont="1" applyFill="1" applyBorder="1" applyAlignment="1">
      <alignment vertical="center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6" fillId="0" borderId="10" xfId="67" applyFont="1" applyFill="1" applyBorder="1" applyAlignment="1" applyProtection="1">
      <alignment vertical="center"/>
      <protection locked="0"/>
    </xf>
    <xf numFmtId="49" fontId="16" fillId="0" borderId="10" xfId="67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9" fillId="0" borderId="0" xfId="0" applyFont="1" applyFill="1" applyAlignment="1">
      <alignment vertical="center"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20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21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2" fillId="0" borderId="0" xfId="0" applyNumberFormat="1" applyFont="1" applyFill="1" applyAlignment="1">
      <alignment/>
    </xf>
    <xf numFmtId="0" fontId="21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14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27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vertical="top" wrapText="1"/>
      <protection locked="0"/>
    </xf>
    <xf numFmtId="0" fontId="23" fillId="0" borderId="29" xfId="0" applyNumberFormat="1" applyFont="1" applyFill="1" applyBorder="1" applyAlignment="1" applyProtection="1">
      <alignment vertical="top" wrapText="1"/>
      <protection locked="0"/>
    </xf>
    <xf numFmtId="0" fontId="23" fillId="0" borderId="30" xfId="0" applyNumberFormat="1" applyFont="1" applyFill="1" applyBorder="1" applyAlignment="1" applyProtection="1">
      <alignment vertical="top" wrapText="1"/>
      <protection locked="0"/>
    </xf>
    <xf numFmtId="0" fontId="23" fillId="0" borderId="0" xfId="0" applyNumberFormat="1" applyFont="1" applyFill="1" applyAlignment="1">
      <alignment/>
    </xf>
    <xf numFmtId="0" fontId="23" fillId="0" borderId="21" xfId="0" applyNumberFormat="1" applyFont="1" applyFill="1" applyBorder="1" applyAlignment="1" applyProtection="1">
      <alignment vertical="top" wrapText="1"/>
      <protection locked="0"/>
    </xf>
    <xf numFmtId="0" fontId="23" fillId="0" borderId="22" xfId="0" applyNumberFormat="1" applyFont="1" applyFill="1" applyBorder="1" applyAlignment="1" applyProtection="1">
      <alignment vertical="top" wrapText="1"/>
      <protection locked="0"/>
    </xf>
    <xf numFmtId="0" fontId="14" fillId="33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31" xfId="0" applyNumberFormat="1" applyFont="1" applyFill="1" applyBorder="1" applyAlignment="1" applyProtection="1">
      <alignment vertical="top" wrapText="1"/>
      <protection locked="0"/>
    </xf>
    <xf numFmtId="0" fontId="23" fillId="0" borderId="32" xfId="0" applyNumberFormat="1" applyFont="1" applyFill="1" applyBorder="1" applyAlignment="1" applyProtection="1">
      <alignment vertical="top" wrapText="1"/>
      <protection locked="0"/>
    </xf>
    <xf numFmtId="0" fontId="23" fillId="0" borderId="33" xfId="0" applyNumberFormat="1" applyFont="1" applyFill="1" applyBorder="1" applyAlignment="1" applyProtection="1">
      <alignment vertical="top" wrapText="1"/>
      <protection locked="0"/>
    </xf>
    <xf numFmtId="0" fontId="23" fillId="33" borderId="22" xfId="0" applyNumberFormat="1" applyFont="1" applyFill="1" applyBorder="1" applyAlignment="1" applyProtection="1">
      <alignment vertical="top" wrapText="1"/>
      <protection locked="0"/>
    </xf>
    <xf numFmtId="0" fontId="23" fillId="0" borderId="34" xfId="0" applyNumberFormat="1" applyFont="1" applyFill="1" applyBorder="1" applyAlignment="1" applyProtection="1">
      <alignment vertical="top" wrapText="1"/>
      <protection locked="0"/>
    </xf>
    <xf numFmtId="0" fontId="23" fillId="0" borderId="35" xfId="0" applyNumberFormat="1" applyFont="1" applyFill="1" applyBorder="1" applyAlignment="1" applyProtection="1">
      <alignment vertical="top" wrapText="1"/>
      <protection locked="0"/>
    </xf>
    <xf numFmtId="0" fontId="23" fillId="33" borderId="35" xfId="0" applyNumberFormat="1" applyFont="1" applyFill="1" applyBorder="1" applyAlignment="1" applyProtection="1">
      <alignment vertical="top" wrapText="1"/>
      <protection locked="0"/>
    </xf>
    <xf numFmtId="0" fontId="14" fillId="0" borderId="26" xfId="0" applyNumberFormat="1" applyFont="1" applyFill="1" applyBorder="1" applyAlignment="1" applyProtection="1">
      <alignment vertical="center" wrapText="1" readingOrder="1"/>
      <protection locked="0"/>
    </xf>
    <xf numFmtId="183" fontId="14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26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24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0" fontId="67" fillId="0" borderId="10" xfId="72" applyFont="1" applyFill="1" applyBorder="1" applyAlignment="1">
      <alignment vertical="center"/>
      <protection/>
    </xf>
    <xf numFmtId="185" fontId="5" fillId="0" borderId="35" xfId="0" applyNumberFormat="1" applyFont="1" applyFill="1" applyBorder="1" applyAlignment="1" applyProtection="1">
      <alignment vertical="center" wrapText="1" readingOrder="1"/>
      <protection locked="0"/>
    </xf>
    <xf numFmtId="0" fontId="67" fillId="0" borderId="10" xfId="72" applyNumberFormat="1" applyFont="1" applyFill="1" applyBorder="1" applyAlignment="1" applyProtection="1">
      <alignment horizontal="left" vertical="center"/>
      <protection/>
    </xf>
    <xf numFmtId="185" fontId="5" fillId="0" borderId="35" xfId="0" applyNumberFormat="1" applyFont="1" applyFill="1" applyBorder="1" applyAlignment="1" applyProtection="1">
      <alignment horizontal="right" vertical="center" wrapText="1" readingOrder="1"/>
      <protection locked="0"/>
    </xf>
    <xf numFmtId="0" fontId="67" fillId="0" borderId="10" xfId="72" applyNumberFormat="1" applyFont="1" applyFill="1" applyBorder="1" applyAlignment="1" applyProtection="1">
      <alignment vertical="center"/>
      <protection/>
    </xf>
    <xf numFmtId="0" fontId="11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24" fillId="0" borderId="10" xfId="72" applyNumberFormat="1" applyFont="1" applyFill="1" applyBorder="1" applyAlignment="1" applyProtection="1">
      <alignment horizontal="center" vertical="center"/>
      <protection/>
    </xf>
    <xf numFmtId="180" fontId="24" fillId="0" borderId="10" xfId="72" applyNumberFormat="1" applyFont="1" applyFill="1" applyBorder="1" applyAlignment="1" applyProtection="1">
      <alignment horizontal="right" vertical="center"/>
      <protection/>
    </xf>
    <xf numFmtId="180" fontId="24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24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72" applyFont="1" applyFill="1">
      <alignment/>
      <protection/>
    </xf>
    <xf numFmtId="0" fontId="4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9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/>
    </xf>
    <xf numFmtId="0" fontId="26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1" fillId="0" borderId="10" xfId="72" applyFont="1" applyFill="1" applyBorder="1">
      <alignment/>
      <protection/>
    </xf>
    <xf numFmtId="184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24" fillId="0" borderId="35" xfId="72" applyNumberFormat="1" applyFont="1" applyFill="1" applyBorder="1" applyAlignment="1" applyProtection="1">
      <alignment horizontal="center" vertical="center"/>
      <protection/>
    </xf>
    <xf numFmtId="180" fontId="24" fillId="0" borderId="31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B1" sqref="B1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5" width="9.140625" style="1" customWidth="1"/>
    <col min="6" max="6" width="9.57421875" style="1" bestFit="1" customWidth="1"/>
    <col min="7" max="16384" width="9.140625" style="1" customWidth="1"/>
  </cols>
  <sheetData>
    <row r="1" spans="1:4" ht="27" customHeight="1">
      <c r="A1" s="238"/>
      <c r="B1" s="2"/>
      <c r="C1" s="2"/>
      <c r="D1" s="21"/>
    </row>
    <row r="2" spans="1:4" ht="27">
      <c r="A2" s="239" t="s">
        <v>0</v>
      </c>
      <c r="B2" s="239"/>
      <c r="C2" s="239"/>
      <c r="D2" s="239"/>
    </row>
    <row r="3" spans="1:4" s="229" customFormat="1" ht="19.5" customHeight="1">
      <c r="A3" s="200" t="s">
        <v>1</v>
      </c>
      <c r="B3" s="201"/>
      <c r="C3" s="201"/>
      <c r="D3" s="202" t="s">
        <v>2</v>
      </c>
    </row>
    <row r="4" spans="1:4" s="229" customFormat="1" ht="19.5" customHeight="1">
      <c r="A4" s="203" t="s">
        <v>3</v>
      </c>
      <c r="B4" s="203"/>
      <c r="C4" s="203" t="s">
        <v>4</v>
      </c>
      <c r="D4" s="203"/>
    </row>
    <row r="5" spans="1:4" s="229" customFormat="1" ht="19.5" customHeight="1">
      <c r="A5" s="203" t="s">
        <v>5</v>
      </c>
      <c r="B5" s="203" t="s">
        <v>6</v>
      </c>
      <c r="C5" s="203" t="s">
        <v>7</v>
      </c>
      <c r="D5" s="203" t="s">
        <v>6</v>
      </c>
    </row>
    <row r="6" spans="1:4" s="229" customFormat="1" ht="19.5" customHeight="1">
      <c r="A6" s="203"/>
      <c r="B6" s="203"/>
      <c r="C6" s="203"/>
      <c r="D6" s="203"/>
    </row>
    <row r="7" spans="1:4" s="229" customFormat="1" ht="17.25" customHeight="1">
      <c r="A7" s="211" t="s">
        <v>8</v>
      </c>
      <c r="B7" s="206">
        <v>112.3</v>
      </c>
      <c r="C7" s="209" t="s">
        <v>9</v>
      </c>
      <c r="D7" s="206">
        <v>134.18</v>
      </c>
    </row>
    <row r="8" spans="1:4" s="229" customFormat="1" ht="17.25" customHeight="1">
      <c r="A8" s="205" t="s">
        <v>10</v>
      </c>
      <c r="B8" s="206"/>
      <c r="C8" s="209" t="s">
        <v>11</v>
      </c>
      <c r="D8" s="206"/>
    </row>
    <row r="9" spans="1:4" s="229" customFormat="1" ht="17.25" customHeight="1">
      <c r="A9" s="205" t="s">
        <v>12</v>
      </c>
      <c r="B9" s="206"/>
      <c r="C9" s="209" t="s">
        <v>13</v>
      </c>
      <c r="D9" s="206"/>
    </row>
    <row r="10" spans="1:4" s="229" customFormat="1" ht="17.25" customHeight="1">
      <c r="A10" s="205" t="s">
        <v>14</v>
      </c>
      <c r="B10" s="206"/>
      <c r="C10" s="209" t="s">
        <v>15</v>
      </c>
      <c r="D10" s="206"/>
    </row>
    <row r="11" spans="1:4" s="229" customFormat="1" ht="17.25" customHeight="1">
      <c r="A11" s="205" t="s">
        <v>16</v>
      </c>
      <c r="B11" s="206"/>
      <c r="C11" s="209" t="s">
        <v>17</v>
      </c>
      <c r="D11" s="206"/>
    </row>
    <row r="12" spans="1:4" s="229" customFormat="1" ht="17.25" customHeight="1">
      <c r="A12" s="205" t="s">
        <v>18</v>
      </c>
      <c r="B12" s="206"/>
      <c r="C12" s="209" t="s">
        <v>19</v>
      </c>
      <c r="D12" s="206"/>
    </row>
    <row r="13" spans="1:4" s="229" customFormat="1" ht="17.25" customHeight="1">
      <c r="A13" s="205" t="s">
        <v>20</v>
      </c>
      <c r="B13" s="206">
        <v>37.98</v>
      </c>
      <c r="C13" s="209" t="s">
        <v>21</v>
      </c>
      <c r="D13" s="206"/>
    </row>
    <row r="14" spans="1:4" s="229" customFormat="1" ht="17.25" customHeight="1">
      <c r="A14" s="240"/>
      <c r="B14" s="206"/>
      <c r="C14" s="209" t="s">
        <v>22</v>
      </c>
      <c r="D14" s="206">
        <v>8.69</v>
      </c>
    </row>
    <row r="15" spans="1:4" s="229" customFormat="1" ht="17.25" customHeight="1">
      <c r="A15" s="240"/>
      <c r="B15" s="206"/>
      <c r="C15" s="209" t="s">
        <v>23</v>
      </c>
      <c r="D15" s="206">
        <v>7.4092</v>
      </c>
    </row>
    <row r="16" spans="1:4" s="229" customFormat="1" ht="17.25" customHeight="1">
      <c r="A16" s="240"/>
      <c r="B16" s="206"/>
      <c r="C16" s="209" t="s">
        <v>24</v>
      </c>
      <c r="D16" s="206"/>
    </row>
    <row r="17" spans="1:4" s="229" customFormat="1" ht="17.25" customHeight="1">
      <c r="A17" s="240"/>
      <c r="B17" s="241"/>
      <c r="C17" s="209" t="s">
        <v>25</v>
      </c>
      <c r="D17" s="206"/>
    </row>
    <row r="18" spans="1:4" s="229" customFormat="1" ht="17.25" customHeight="1">
      <c r="A18" s="240"/>
      <c r="B18" s="242"/>
      <c r="C18" s="209" t="s">
        <v>26</v>
      </c>
      <c r="D18" s="206"/>
    </row>
    <row r="19" spans="1:4" s="229" customFormat="1" ht="17.25" customHeight="1">
      <c r="A19" s="240"/>
      <c r="B19" s="242"/>
      <c r="C19" s="209" t="s">
        <v>27</v>
      </c>
      <c r="D19" s="206"/>
    </row>
    <row r="20" spans="1:4" s="229" customFormat="1" ht="17.25" customHeight="1">
      <c r="A20" s="240"/>
      <c r="B20" s="242"/>
      <c r="C20" s="211" t="s">
        <v>28</v>
      </c>
      <c r="D20" s="206"/>
    </row>
    <row r="21" spans="1:4" s="229" customFormat="1" ht="17.25" customHeight="1">
      <c r="A21" s="212"/>
      <c r="B21" s="242"/>
      <c r="C21" s="211" t="s">
        <v>29</v>
      </c>
      <c r="D21" s="206"/>
    </row>
    <row r="22" spans="1:4" s="229" customFormat="1" ht="17.25" customHeight="1">
      <c r="A22" s="214"/>
      <c r="B22" s="242"/>
      <c r="C22" s="211" t="s">
        <v>30</v>
      </c>
      <c r="D22" s="206"/>
    </row>
    <row r="23" spans="1:4" s="229" customFormat="1" ht="17.25" customHeight="1">
      <c r="A23" s="214"/>
      <c r="B23" s="242"/>
      <c r="C23" s="211" t="s">
        <v>31</v>
      </c>
      <c r="D23" s="206"/>
    </row>
    <row r="24" spans="1:4" s="229" customFormat="1" ht="17.25" customHeight="1">
      <c r="A24" s="214"/>
      <c r="B24" s="242"/>
      <c r="C24" s="211" t="s">
        <v>32</v>
      </c>
      <c r="D24" s="206"/>
    </row>
    <row r="25" spans="1:4" s="229" customFormat="1" ht="17.25" customHeight="1">
      <c r="A25" s="214"/>
      <c r="B25" s="242"/>
      <c r="C25" s="211" t="s">
        <v>33</v>
      </c>
      <c r="D25" s="206"/>
    </row>
    <row r="26" spans="1:4" s="229" customFormat="1" ht="17.25" customHeight="1">
      <c r="A26" s="214"/>
      <c r="B26" s="242"/>
      <c r="C26" s="211" t="s">
        <v>34</v>
      </c>
      <c r="D26" s="206"/>
    </row>
    <row r="27" spans="1:4" s="229" customFormat="1" ht="17.25" customHeight="1">
      <c r="A27" s="214"/>
      <c r="B27" s="242"/>
      <c r="C27" s="211" t="s">
        <v>35</v>
      </c>
      <c r="D27" s="206"/>
    </row>
    <row r="28" spans="1:4" s="229" customFormat="1" ht="17.25" customHeight="1">
      <c r="A28" s="214"/>
      <c r="B28" s="242"/>
      <c r="C28" s="211" t="s">
        <v>36</v>
      </c>
      <c r="D28" s="206"/>
    </row>
    <row r="29" spans="1:4" s="229" customFormat="1" ht="17.25" customHeight="1">
      <c r="A29" s="214"/>
      <c r="B29" s="242"/>
      <c r="C29" s="211" t="s">
        <v>37</v>
      </c>
      <c r="D29" s="206"/>
    </row>
    <row r="30" spans="1:4" s="229" customFormat="1" ht="17.25" customHeight="1">
      <c r="A30" s="243" t="s">
        <v>38</v>
      </c>
      <c r="B30" s="244">
        <f>SUM(B7:B29)</f>
        <v>150.28</v>
      </c>
      <c r="C30" s="215" t="s">
        <v>39</v>
      </c>
      <c r="D30" s="216">
        <f>SUM(D7:D29)</f>
        <v>150.2792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3">
      <selection activeCell="C8" sqref="C8:F8"/>
    </sheetView>
  </sheetViews>
  <sheetFormatPr defaultColWidth="9.00390625" defaultRowHeight="12.75"/>
  <cols>
    <col min="1" max="1" width="19.421875" style="33" customWidth="1"/>
    <col min="2" max="2" width="26.8515625" style="33" customWidth="1"/>
    <col min="3" max="6" width="12.7109375" style="33" customWidth="1"/>
    <col min="7" max="7" width="14.28125" style="33" customWidth="1"/>
    <col min="8" max="8" width="12.7109375" style="33" customWidth="1"/>
    <col min="9" max="9" width="15.8515625" style="33" customWidth="1"/>
    <col min="10" max="16384" width="9.00390625" style="33" customWidth="1"/>
  </cols>
  <sheetData>
    <row r="1" spans="1:9" ht="39.75" customHeight="1">
      <c r="A1" s="34" t="s">
        <v>411</v>
      </c>
      <c r="B1" s="34"/>
      <c r="C1" s="34"/>
      <c r="D1" s="34"/>
      <c r="E1" s="34"/>
      <c r="F1" s="34"/>
      <c r="G1" s="34"/>
      <c r="H1" s="34"/>
      <c r="I1" s="34"/>
    </row>
    <row r="2" spans="1:9" ht="27.75" customHeight="1">
      <c r="A2" s="35" t="s">
        <v>412</v>
      </c>
      <c r="B2" s="35"/>
      <c r="C2" s="35"/>
      <c r="D2" s="35"/>
      <c r="E2" s="35"/>
      <c r="F2" s="35"/>
      <c r="G2" s="35"/>
      <c r="H2" s="35"/>
      <c r="I2" s="35"/>
    </row>
    <row r="3" spans="1:9" ht="27" customHeight="1">
      <c r="A3" s="36" t="s">
        <v>413</v>
      </c>
      <c r="B3" s="36"/>
      <c r="C3" s="37" t="s">
        <v>110</v>
      </c>
      <c r="D3" s="38"/>
      <c r="E3" s="38"/>
      <c r="F3" s="38"/>
      <c r="G3" s="38"/>
      <c r="H3" s="38"/>
      <c r="I3" s="59"/>
    </row>
    <row r="4" spans="1:9" ht="141.75" customHeight="1">
      <c r="A4" s="36" t="s">
        <v>414</v>
      </c>
      <c r="B4" s="36" t="s">
        <v>415</v>
      </c>
      <c r="C4" s="39" t="s">
        <v>416</v>
      </c>
      <c r="D4" s="40"/>
      <c r="E4" s="40"/>
      <c r="F4" s="40"/>
      <c r="G4" s="40"/>
      <c r="H4" s="40"/>
      <c r="I4" s="60"/>
    </row>
    <row r="5" spans="1:9" ht="61.5" customHeight="1">
      <c r="A5" s="36"/>
      <c r="B5" s="36" t="s">
        <v>417</v>
      </c>
      <c r="C5" s="39" t="s">
        <v>418</v>
      </c>
      <c r="D5" s="40"/>
      <c r="E5" s="40"/>
      <c r="F5" s="40"/>
      <c r="G5" s="40"/>
      <c r="H5" s="40"/>
      <c r="I5" s="60"/>
    </row>
    <row r="6" spans="1:9" ht="27" customHeight="1">
      <c r="A6" s="41" t="s">
        <v>419</v>
      </c>
      <c r="B6" s="41" t="s">
        <v>420</v>
      </c>
      <c r="C6" s="36" t="s">
        <v>421</v>
      </c>
      <c r="D6" s="36"/>
      <c r="E6" s="36"/>
      <c r="F6" s="36"/>
      <c r="G6" s="36" t="s">
        <v>422</v>
      </c>
      <c r="H6" s="36"/>
      <c r="I6" s="36"/>
    </row>
    <row r="7" spans="1:9" ht="27" customHeight="1">
      <c r="A7" s="42"/>
      <c r="B7" s="43"/>
      <c r="C7" s="36"/>
      <c r="D7" s="36"/>
      <c r="E7" s="36"/>
      <c r="F7" s="36"/>
      <c r="G7" s="36" t="s">
        <v>423</v>
      </c>
      <c r="H7" s="36" t="s">
        <v>136</v>
      </c>
      <c r="I7" s="36" t="s">
        <v>424</v>
      </c>
    </row>
    <row r="8" spans="1:9" ht="57" customHeight="1">
      <c r="A8" s="42"/>
      <c r="B8" s="44" t="s">
        <v>425</v>
      </c>
      <c r="C8" s="44" t="s">
        <v>426</v>
      </c>
      <c r="D8" s="44"/>
      <c r="E8" s="44"/>
      <c r="F8" s="44"/>
      <c r="G8" s="45" t="s">
        <v>427</v>
      </c>
      <c r="H8" s="45" t="s">
        <v>427</v>
      </c>
      <c r="I8" s="45" t="s">
        <v>428</v>
      </c>
    </row>
    <row r="9" spans="1:9" ht="71.25" customHeight="1">
      <c r="A9" s="36" t="s">
        <v>429</v>
      </c>
      <c r="B9" s="46" t="s">
        <v>430</v>
      </c>
      <c r="C9" s="47"/>
      <c r="D9" s="47"/>
      <c r="E9" s="47"/>
      <c r="F9" s="47"/>
      <c r="G9" s="47"/>
      <c r="H9" s="47"/>
      <c r="I9" s="61"/>
    </row>
    <row r="10" spans="1:9" ht="30.75" customHeight="1">
      <c r="A10" s="48" t="s">
        <v>431</v>
      </c>
      <c r="B10" s="49"/>
      <c r="C10" s="49"/>
      <c r="D10" s="49"/>
      <c r="E10" s="49"/>
      <c r="F10" s="49"/>
      <c r="G10" s="49"/>
      <c r="H10" s="49"/>
      <c r="I10" s="62"/>
    </row>
    <row r="11" spans="1:9" s="32" customFormat="1" ht="27" customHeight="1">
      <c r="A11" s="50" t="s">
        <v>432</v>
      </c>
      <c r="B11" s="50"/>
      <c r="C11" s="50"/>
      <c r="D11" s="50"/>
      <c r="E11" s="50" t="s">
        <v>433</v>
      </c>
      <c r="F11" s="50"/>
      <c r="G11" s="51" t="s">
        <v>434</v>
      </c>
      <c r="H11" s="52"/>
      <c r="I11" s="63"/>
    </row>
    <row r="12" spans="1:9" s="32" customFormat="1" ht="33.75" customHeight="1">
      <c r="A12" s="50" t="s">
        <v>435</v>
      </c>
      <c r="B12" s="50" t="s">
        <v>436</v>
      </c>
      <c r="C12" s="50" t="s">
        <v>437</v>
      </c>
      <c r="D12" s="50"/>
      <c r="E12" s="50"/>
      <c r="F12" s="50"/>
      <c r="G12" s="53"/>
      <c r="H12" s="54"/>
      <c r="I12" s="64"/>
    </row>
    <row r="13" spans="1:9" s="32" customFormat="1" ht="31.5" customHeight="1">
      <c r="A13" s="55" t="s">
        <v>438</v>
      </c>
      <c r="B13" s="55" t="s">
        <v>439</v>
      </c>
      <c r="C13" s="55" t="s">
        <v>440</v>
      </c>
      <c r="D13" s="55"/>
      <c r="E13" s="56" t="s">
        <v>441</v>
      </c>
      <c r="F13" s="57"/>
      <c r="G13" s="56" t="s">
        <v>442</v>
      </c>
      <c r="H13" s="58"/>
      <c r="I13" s="57"/>
    </row>
    <row r="14" spans="1:9" s="32" customFormat="1" ht="31.5" customHeight="1">
      <c r="A14" s="55" t="s">
        <v>438</v>
      </c>
      <c r="B14" s="55" t="s">
        <v>439</v>
      </c>
      <c r="C14" s="55" t="s">
        <v>443</v>
      </c>
      <c r="D14" s="55"/>
      <c r="E14" s="56" t="s">
        <v>444</v>
      </c>
      <c r="F14" s="57"/>
      <c r="G14" s="56" t="s">
        <v>445</v>
      </c>
      <c r="H14" s="58"/>
      <c r="I14" s="57"/>
    </row>
    <row r="15" spans="1:9" s="32" customFormat="1" ht="31.5" customHeight="1">
      <c r="A15" s="55" t="s">
        <v>438</v>
      </c>
      <c r="B15" s="55" t="s">
        <v>446</v>
      </c>
      <c r="C15" s="55" t="s">
        <v>447</v>
      </c>
      <c r="D15" s="55"/>
      <c r="E15" s="56" t="s">
        <v>448</v>
      </c>
      <c r="F15" s="57"/>
      <c r="G15" s="56" t="s">
        <v>449</v>
      </c>
      <c r="H15" s="58"/>
      <c r="I15" s="57"/>
    </row>
    <row r="16" spans="1:9" s="32" customFormat="1" ht="31.5" customHeight="1">
      <c r="A16" s="55" t="s">
        <v>438</v>
      </c>
      <c r="B16" s="55" t="s">
        <v>450</v>
      </c>
      <c r="C16" s="55" t="s">
        <v>451</v>
      </c>
      <c r="D16" s="55"/>
      <c r="E16" s="56" t="s">
        <v>452</v>
      </c>
      <c r="F16" s="57"/>
      <c r="G16" s="56" t="s">
        <v>453</v>
      </c>
      <c r="H16" s="58"/>
      <c r="I16" s="57"/>
    </row>
    <row r="17" spans="1:9" s="32" customFormat="1" ht="31.5" customHeight="1">
      <c r="A17" s="55" t="s">
        <v>438</v>
      </c>
      <c r="B17" s="55" t="s">
        <v>454</v>
      </c>
      <c r="C17" s="55" t="s">
        <v>455</v>
      </c>
      <c r="D17" s="55"/>
      <c r="E17" s="56" t="s">
        <v>456</v>
      </c>
      <c r="F17" s="57"/>
      <c r="G17" s="56" t="s">
        <v>457</v>
      </c>
      <c r="H17" s="58"/>
      <c r="I17" s="57"/>
    </row>
    <row r="18" spans="1:9" s="32" customFormat="1" ht="31.5" customHeight="1">
      <c r="A18" s="55" t="s">
        <v>458</v>
      </c>
      <c r="B18" s="55" t="s">
        <v>459</v>
      </c>
      <c r="C18" s="55" t="s">
        <v>460</v>
      </c>
      <c r="D18" s="55"/>
      <c r="E18" s="56" t="s">
        <v>448</v>
      </c>
      <c r="F18" s="57"/>
      <c r="G18" s="56" t="s">
        <v>461</v>
      </c>
      <c r="H18" s="58"/>
      <c r="I18" s="57"/>
    </row>
    <row r="19" spans="1:9" s="32" customFormat="1" ht="31.5" customHeight="1">
      <c r="A19" s="55" t="s">
        <v>458</v>
      </c>
      <c r="B19" s="55" t="s">
        <v>462</v>
      </c>
      <c r="C19" s="55" t="s">
        <v>463</v>
      </c>
      <c r="D19" s="55"/>
      <c r="E19" s="56" t="s">
        <v>448</v>
      </c>
      <c r="F19" s="57"/>
      <c r="G19" s="56" t="s">
        <v>464</v>
      </c>
      <c r="H19" s="58"/>
      <c r="I19" s="57"/>
    </row>
    <row r="20" spans="1:9" s="32" customFormat="1" ht="31.5" customHeight="1">
      <c r="A20" s="55" t="s">
        <v>465</v>
      </c>
      <c r="B20" s="55" t="s">
        <v>466</v>
      </c>
      <c r="C20" s="55" t="s">
        <v>467</v>
      </c>
      <c r="D20" s="55"/>
      <c r="E20" s="56" t="s">
        <v>468</v>
      </c>
      <c r="F20" s="57"/>
      <c r="G20" s="56" t="s">
        <v>469</v>
      </c>
      <c r="H20" s="58"/>
      <c r="I20" s="57"/>
    </row>
  </sheetData>
  <sheetProtection/>
  <mergeCells count="42">
    <mergeCell ref="A1:I1"/>
    <mergeCell ref="A2:I2"/>
    <mergeCell ref="A3:B3"/>
    <mergeCell ref="C3:I3"/>
    <mergeCell ref="C4:I4"/>
    <mergeCell ref="C5:I5"/>
    <mergeCell ref="G6:I6"/>
    <mergeCell ref="C8:F8"/>
    <mergeCell ref="B9:I9"/>
    <mergeCell ref="A10:I10"/>
    <mergeCell ref="A11:D11"/>
    <mergeCell ref="C12:D12"/>
    <mergeCell ref="C13:D13"/>
    <mergeCell ref="E13:F13"/>
    <mergeCell ref="G13:I13"/>
    <mergeCell ref="C14:D14"/>
    <mergeCell ref="E14:F14"/>
    <mergeCell ref="G14:I14"/>
    <mergeCell ref="C15:D15"/>
    <mergeCell ref="E15:F15"/>
    <mergeCell ref="G15:I15"/>
    <mergeCell ref="C16:D16"/>
    <mergeCell ref="E16:F16"/>
    <mergeCell ref="G16:I16"/>
    <mergeCell ref="C17:D17"/>
    <mergeCell ref="E17:F17"/>
    <mergeCell ref="G17:I17"/>
    <mergeCell ref="C18:D18"/>
    <mergeCell ref="E18:F18"/>
    <mergeCell ref="G18:I18"/>
    <mergeCell ref="C19:D19"/>
    <mergeCell ref="E19:F19"/>
    <mergeCell ref="G19:I19"/>
    <mergeCell ref="C20:D20"/>
    <mergeCell ref="E20:F20"/>
    <mergeCell ref="G20:I20"/>
    <mergeCell ref="A4:A5"/>
    <mergeCell ref="A6:A8"/>
    <mergeCell ref="B6:B7"/>
    <mergeCell ref="G11:I12"/>
    <mergeCell ref="C6:F7"/>
    <mergeCell ref="E11:F12"/>
  </mergeCells>
  <printOptions/>
  <pageMargins left="0.43000000000000005" right="0.31" top="1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6" sqref="A6"/>
    </sheetView>
  </sheetViews>
  <sheetFormatPr defaultColWidth="9.140625" defaultRowHeight="12.75"/>
  <cols>
    <col min="1" max="1" width="29.00390625" style="18" bestFit="1" customWidth="1"/>
    <col min="2" max="2" width="29.00390625" style="18" customWidth="1"/>
    <col min="3" max="5" width="23.57421875" style="18" customWidth="1"/>
    <col min="6" max="6" width="25.140625" style="18" customWidth="1"/>
    <col min="7" max="7" width="18.8515625" style="18" customWidth="1"/>
    <col min="8" max="8" width="20.140625" style="18" customWidth="1"/>
    <col min="9" max="16384" width="9.140625" style="18" customWidth="1"/>
  </cols>
  <sheetData>
    <row r="1" ht="12">
      <c r="H1" s="20"/>
    </row>
    <row r="2" spans="1:8" ht="27">
      <c r="A2" s="3" t="s">
        <v>470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0" t="s">
        <v>471</v>
      </c>
      <c r="B4" s="30" t="s">
        <v>472</v>
      </c>
      <c r="C4" s="30" t="s">
        <v>435</v>
      </c>
      <c r="D4" s="30" t="s">
        <v>436</v>
      </c>
      <c r="E4" s="30" t="s">
        <v>437</v>
      </c>
      <c r="F4" s="30" t="s">
        <v>433</v>
      </c>
      <c r="G4" s="30" t="s">
        <v>473</v>
      </c>
      <c r="H4" s="30" t="s">
        <v>434</v>
      </c>
    </row>
    <row r="5" spans="1:8" ht="24.7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30" customHeight="1">
      <c r="A6" s="30" t="s">
        <v>425</v>
      </c>
      <c r="B6" s="31" t="s">
        <v>474</v>
      </c>
      <c r="C6" s="31" t="s">
        <v>438</v>
      </c>
      <c r="D6" s="31" t="s">
        <v>475</v>
      </c>
      <c r="E6" s="30" t="s">
        <v>440</v>
      </c>
      <c r="F6" s="30" t="s">
        <v>441</v>
      </c>
      <c r="G6" s="30" t="s">
        <v>476</v>
      </c>
      <c r="H6" s="30" t="s">
        <v>442</v>
      </c>
    </row>
    <row r="7" spans="1:8" ht="30" customHeight="1">
      <c r="A7" s="31"/>
      <c r="B7" s="31"/>
      <c r="C7" s="31"/>
      <c r="D7" s="31"/>
      <c r="E7" s="30"/>
      <c r="F7" s="30"/>
      <c r="G7" s="30"/>
      <c r="H7" s="30"/>
    </row>
    <row r="8" spans="1:8" ht="30" customHeight="1">
      <c r="A8" s="31"/>
      <c r="B8" s="31"/>
      <c r="C8" s="31"/>
      <c r="D8" s="31"/>
      <c r="E8" s="30"/>
      <c r="F8" s="30"/>
      <c r="G8" s="30"/>
      <c r="H8" s="3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C11" sqref="C11"/>
    </sheetView>
  </sheetViews>
  <sheetFormatPr defaultColWidth="9.140625" defaultRowHeight="12.75"/>
  <cols>
    <col min="1" max="1" width="29.00390625" style="18" bestFit="1" customWidth="1"/>
    <col min="2" max="2" width="29.00390625" style="18" customWidth="1"/>
    <col min="3" max="5" width="23.57421875" style="18" customWidth="1"/>
    <col min="6" max="6" width="25.140625" style="18" customWidth="1"/>
    <col min="7" max="7" width="18.8515625" style="18" customWidth="1"/>
    <col min="8" max="8" width="20.140625" style="18" customWidth="1"/>
    <col min="9" max="16384" width="9.140625" style="18" customWidth="1"/>
  </cols>
  <sheetData>
    <row r="1" ht="12">
      <c r="H1" s="20"/>
    </row>
    <row r="2" spans="1:8" ht="27">
      <c r="A2" s="3" t="s">
        <v>477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0" t="s">
        <v>478</v>
      </c>
      <c r="B4" s="30" t="s">
        <v>472</v>
      </c>
      <c r="C4" s="30" t="s">
        <v>435</v>
      </c>
      <c r="D4" s="30" t="s">
        <v>436</v>
      </c>
      <c r="E4" s="30" t="s">
        <v>437</v>
      </c>
      <c r="F4" s="30" t="s">
        <v>433</v>
      </c>
      <c r="G4" s="30" t="s">
        <v>473</v>
      </c>
      <c r="H4" s="30" t="s">
        <v>434</v>
      </c>
    </row>
    <row r="5" spans="1:8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24" customHeight="1">
      <c r="A6" s="31" t="s">
        <v>240</v>
      </c>
      <c r="B6" s="31"/>
      <c r="C6" s="31"/>
      <c r="D6" s="31"/>
      <c r="E6" s="30"/>
      <c r="F6" s="30"/>
      <c r="G6" s="30"/>
      <c r="H6" s="30"/>
    </row>
    <row r="7" spans="1:8" ht="24" customHeight="1">
      <c r="A7" s="31"/>
      <c r="B7" s="31"/>
      <c r="C7" s="31"/>
      <c r="D7" s="31"/>
      <c r="E7" s="30"/>
      <c r="F7" s="30"/>
      <c r="G7" s="30"/>
      <c r="H7" s="30"/>
    </row>
    <row r="8" spans="1:8" ht="24" customHeight="1">
      <c r="A8" s="31"/>
      <c r="B8" s="31"/>
      <c r="C8" s="31"/>
      <c r="D8" s="31"/>
      <c r="E8" s="30"/>
      <c r="F8" s="30"/>
      <c r="G8" s="30"/>
      <c r="H8" s="30"/>
    </row>
    <row r="9" ht="12">
      <c r="A9" s="18" t="s">
        <v>479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B18" sqref="B18"/>
    </sheetView>
  </sheetViews>
  <sheetFormatPr defaultColWidth="9.140625" defaultRowHeight="12.75"/>
  <cols>
    <col min="1" max="1" width="29.00390625" style="18" bestFit="1" customWidth="1"/>
    <col min="2" max="2" width="29.00390625" style="18" customWidth="1"/>
    <col min="3" max="5" width="23.57421875" style="18" customWidth="1"/>
    <col min="6" max="6" width="25.140625" style="18" customWidth="1"/>
    <col min="7" max="7" width="18.8515625" style="18" customWidth="1"/>
    <col min="8" max="8" width="20.140625" style="18" customWidth="1"/>
    <col min="9" max="16384" width="9.140625" style="18" customWidth="1"/>
  </cols>
  <sheetData>
    <row r="1" ht="12">
      <c r="H1" s="20"/>
    </row>
    <row r="2" spans="1:8" ht="27">
      <c r="A2" s="3" t="s">
        <v>480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0" t="s">
        <v>478</v>
      </c>
      <c r="B4" s="30" t="s">
        <v>472</v>
      </c>
      <c r="C4" s="30" t="s">
        <v>435</v>
      </c>
      <c r="D4" s="30" t="s">
        <v>436</v>
      </c>
      <c r="E4" s="30" t="s">
        <v>437</v>
      </c>
      <c r="F4" s="30" t="s">
        <v>433</v>
      </c>
      <c r="G4" s="30" t="s">
        <v>473</v>
      </c>
      <c r="H4" s="30" t="s">
        <v>434</v>
      </c>
    </row>
    <row r="5" spans="1:8" ht="21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24" customHeight="1">
      <c r="A6" s="31" t="s">
        <v>240</v>
      </c>
      <c r="B6" s="31"/>
      <c r="C6" s="31"/>
      <c r="D6" s="31"/>
      <c r="E6" s="30"/>
      <c r="F6" s="30"/>
      <c r="G6" s="30"/>
      <c r="H6" s="30"/>
    </row>
    <row r="7" spans="1:8" ht="24" customHeight="1">
      <c r="A7" s="31"/>
      <c r="B7" s="31"/>
      <c r="C7" s="31"/>
      <c r="D7" s="31"/>
      <c r="E7" s="30"/>
      <c r="F7" s="30"/>
      <c r="G7" s="30"/>
      <c r="H7" s="30"/>
    </row>
    <row r="8" spans="1:8" ht="24" customHeight="1">
      <c r="A8" s="31"/>
      <c r="B8" s="31"/>
      <c r="C8" s="31"/>
      <c r="D8" s="31"/>
      <c r="E8" s="30"/>
      <c r="F8" s="30"/>
      <c r="G8" s="30"/>
      <c r="H8" s="30"/>
    </row>
    <row r="9" ht="12">
      <c r="A9" s="18" t="s">
        <v>481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H26" sqref="H26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483</v>
      </c>
      <c r="B4" s="7" t="s">
        <v>484</v>
      </c>
      <c r="C4" s="7" t="s">
        <v>485</v>
      </c>
      <c r="D4" s="7" t="s">
        <v>486</v>
      </c>
      <c r="E4" s="7" t="s">
        <v>487</v>
      </c>
      <c r="F4" s="7" t="s">
        <v>488</v>
      </c>
      <c r="G4" s="6" t="s">
        <v>489</v>
      </c>
      <c r="H4" s="8" t="s">
        <v>134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66</v>
      </c>
      <c r="I5" s="8" t="s">
        <v>136</v>
      </c>
      <c r="J5" s="8"/>
      <c r="K5" s="8"/>
      <c r="L5" s="8"/>
      <c r="M5" s="8"/>
      <c r="N5" s="8"/>
      <c r="O5" s="8"/>
      <c r="P5" s="8"/>
      <c r="Q5" s="8"/>
      <c r="R5" s="8"/>
      <c r="S5" s="22" t="s">
        <v>137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138</v>
      </c>
      <c r="J6" s="6"/>
      <c r="K6" s="6"/>
      <c r="L6" s="6"/>
      <c r="M6" s="6"/>
      <c r="N6" s="6"/>
      <c r="O6" s="6"/>
      <c r="P6" s="6"/>
      <c r="Q6" s="6" t="s">
        <v>490</v>
      </c>
      <c r="R6" s="6" t="s">
        <v>140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70</v>
      </c>
      <c r="J7" s="6" t="s">
        <v>141</v>
      </c>
      <c r="K7" s="6" t="s">
        <v>142</v>
      </c>
      <c r="L7" s="6" t="s">
        <v>143</v>
      </c>
      <c r="M7" s="6" t="s">
        <v>144</v>
      </c>
      <c r="N7" s="6" t="s">
        <v>145</v>
      </c>
      <c r="O7" s="6" t="s">
        <v>146</v>
      </c>
      <c r="P7" s="6" t="s">
        <v>147</v>
      </c>
      <c r="Q7" s="6"/>
      <c r="R7" s="6"/>
      <c r="S7" s="28" t="s">
        <v>70</v>
      </c>
      <c r="T7" s="29" t="s">
        <v>148</v>
      </c>
      <c r="U7" s="29" t="s">
        <v>149</v>
      </c>
      <c r="V7" s="29" t="s">
        <v>150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240</v>
      </c>
      <c r="C9" s="12"/>
      <c r="D9" s="13"/>
      <c r="E9" s="14"/>
      <c r="F9" s="14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16"/>
      <c r="U9" s="16"/>
      <c r="V9" s="16"/>
    </row>
    <row r="10" spans="1:22" ht="14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4.25" customHeight="1">
      <c r="A11" s="16"/>
      <c r="B11" s="16"/>
      <c r="C11" s="16"/>
      <c r="D11" s="16"/>
      <c r="E11" s="16"/>
      <c r="F11" s="17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4.25" customHeight="1">
      <c r="A12" s="16"/>
      <c r="B12" s="16"/>
      <c r="C12" s="16"/>
      <c r="D12" s="16"/>
      <c r="E12" s="16"/>
      <c r="F12" s="17"/>
      <c r="G12" s="1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4.25" customHeight="1">
      <c r="A13" s="16"/>
      <c r="B13" s="16"/>
      <c r="C13" s="16"/>
      <c r="D13" s="16"/>
      <c r="E13" s="16"/>
      <c r="F13" s="17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4.25" customHeight="1">
      <c r="A14" s="16"/>
      <c r="B14" s="16"/>
      <c r="C14" s="16"/>
      <c r="D14" s="16"/>
      <c r="E14" s="16"/>
      <c r="F14" s="17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4.25" customHeight="1">
      <c r="A15" s="16"/>
      <c r="B15" s="16"/>
      <c r="C15" s="16"/>
      <c r="D15" s="16"/>
      <c r="E15" s="16"/>
      <c r="F15" s="17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4.25" customHeight="1">
      <c r="A16" s="16"/>
      <c r="B16" s="16"/>
      <c r="C16" s="16"/>
      <c r="D16" s="16"/>
      <c r="E16" s="16"/>
      <c r="F16" s="17"/>
      <c r="G16" s="1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4.25" customHeight="1">
      <c r="A17" s="16"/>
      <c r="B17" s="16"/>
      <c r="C17" s="16"/>
      <c r="D17" s="16"/>
      <c r="E17" s="16"/>
      <c r="F17" s="17"/>
      <c r="G17" s="17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4.25" customHeight="1">
      <c r="A18" s="16"/>
      <c r="B18" s="16"/>
      <c r="C18" s="16"/>
      <c r="D18" s="16"/>
      <c r="E18" s="16"/>
      <c r="F18" s="17"/>
      <c r="G18" s="1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4.25" customHeight="1">
      <c r="A19" s="16"/>
      <c r="B19" s="16"/>
      <c r="C19" s="16"/>
      <c r="D19" s="16"/>
      <c r="E19" s="16"/>
      <c r="F19" s="17"/>
      <c r="G19" s="17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ht="14.25" customHeight="1">
      <c r="A20" s="18" t="s">
        <v>491</v>
      </c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14"/>
  <sheetViews>
    <sheetView workbookViewId="0" topLeftCell="A1">
      <selection activeCell="H10" sqref="H10"/>
    </sheetView>
  </sheetViews>
  <sheetFormatPr defaultColWidth="10.28125" defaultRowHeight="12.75"/>
  <cols>
    <col min="1" max="1" width="38.421875" style="230" customWidth="1"/>
    <col min="2" max="2" width="53.8515625" style="230" customWidth="1"/>
    <col min="3" max="239" width="10.28125" style="230" customWidth="1"/>
    <col min="240" max="16384" width="10.28125" style="231" customWidth="1"/>
  </cols>
  <sheetData>
    <row r="1" spans="1:2" s="230" customFormat="1" ht="19.5" customHeight="1">
      <c r="A1" s="232"/>
      <c r="B1" s="232"/>
    </row>
    <row r="2" spans="1:2" s="230" customFormat="1" ht="39.75" customHeight="1">
      <c r="A2" s="67" t="s">
        <v>40</v>
      </c>
      <c r="B2" s="67"/>
    </row>
    <row r="3" spans="1:240" s="220" customFormat="1" ht="39" customHeight="1">
      <c r="A3" s="222" t="s">
        <v>1</v>
      </c>
      <c r="B3" s="233" t="s">
        <v>41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/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/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234"/>
      <c r="IF3" s="237"/>
    </row>
    <row r="4" spans="1:240" s="220" customFormat="1" ht="27" customHeight="1">
      <c r="A4" s="224" t="s">
        <v>5</v>
      </c>
      <c r="B4" s="224" t="s">
        <v>6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/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/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7"/>
    </row>
    <row r="5" spans="1:240" s="220" customFormat="1" ht="27" customHeight="1">
      <c r="A5" s="224"/>
      <c r="B5" s="22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  <c r="FN5" s="234"/>
      <c r="FO5" s="234"/>
      <c r="FP5" s="234"/>
      <c r="FQ5" s="234"/>
      <c r="FR5" s="234"/>
      <c r="FS5" s="234"/>
      <c r="FT5" s="234"/>
      <c r="FU5" s="234"/>
      <c r="FV5" s="234"/>
      <c r="FW5" s="234"/>
      <c r="FX5" s="234"/>
      <c r="FY5" s="234"/>
      <c r="FZ5" s="234"/>
      <c r="GA5" s="234"/>
      <c r="GB5" s="234"/>
      <c r="GC5" s="234"/>
      <c r="GD5" s="234"/>
      <c r="GE5" s="234"/>
      <c r="GF5" s="234"/>
      <c r="GG5" s="234"/>
      <c r="GH5" s="234"/>
      <c r="GI5" s="234"/>
      <c r="GJ5" s="234"/>
      <c r="GK5" s="234"/>
      <c r="GL5" s="234"/>
      <c r="GM5" s="234"/>
      <c r="GN5" s="234"/>
      <c r="GO5" s="234"/>
      <c r="GP5" s="234"/>
      <c r="GQ5" s="234"/>
      <c r="GR5" s="234"/>
      <c r="GS5" s="234"/>
      <c r="GT5" s="234"/>
      <c r="GU5" s="234"/>
      <c r="GV5" s="234"/>
      <c r="GW5" s="234"/>
      <c r="GX5" s="234"/>
      <c r="GY5" s="234"/>
      <c r="GZ5" s="234"/>
      <c r="HA5" s="234"/>
      <c r="HB5" s="234"/>
      <c r="HC5" s="234"/>
      <c r="HD5" s="234"/>
      <c r="HE5" s="234"/>
      <c r="HF5" s="234"/>
      <c r="HG5" s="234"/>
      <c r="HH5" s="234"/>
      <c r="HI5" s="234"/>
      <c r="HJ5" s="234"/>
      <c r="HK5" s="234"/>
      <c r="HL5" s="234"/>
      <c r="HM5" s="234"/>
      <c r="HN5" s="234"/>
      <c r="HO5" s="234"/>
      <c r="HP5" s="234"/>
      <c r="HQ5" s="234"/>
      <c r="HR5" s="234"/>
      <c r="HS5" s="234"/>
      <c r="HT5" s="234"/>
      <c r="HU5" s="234"/>
      <c r="HV5" s="234"/>
      <c r="HW5" s="234"/>
      <c r="HX5" s="234"/>
      <c r="HY5" s="234"/>
      <c r="HZ5" s="234"/>
      <c r="IA5" s="234"/>
      <c r="IB5" s="234"/>
      <c r="IC5" s="234"/>
      <c r="ID5" s="234"/>
      <c r="IE5" s="234"/>
      <c r="IF5" s="237"/>
    </row>
    <row r="6" spans="1:240" s="220" customFormat="1" ht="31.5" customHeight="1">
      <c r="A6" s="211" t="s">
        <v>8</v>
      </c>
      <c r="B6" s="226">
        <v>112.3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34"/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4"/>
      <c r="FL6" s="234"/>
      <c r="FM6" s="234"/>
      <c r="FN6" s="234"/>
      <c r="FO6" s="234"/>
      <c r="FP6" s="234"/>
      <c r="FQ6" s="234"/>
      <c r="FR6" s="234"/>
      <c r="FS6" s="234"/>
      <c r="FT6" s="234"/>
      <c r="FU6" s="234"/>
      <c r="FV6" s="234"/>
      <c r="FW6" s="234"/>
      <c r="FX6" s="234"/>
      <c r="FY6" s="234"/>
      <c r="FZ6" s="234"/>
      <c r="GA6" s="234"/>
      <c r="GB6" s="234"/>
      <c r="GC6" s="234"/>
      <c r="GD6" s="234"/>
      <c r="GE6" s="234"/>
      <c r="GF6" s="234"/>
      <c r="GG6" s="234"/>
      <c r="GH6" s="234"/>
      <c r="GI6" s="234"/>
      <c r="GJ6" s="234"/>
      <c r="GK6" s="234"/>
      <c r="GL6" s="234"/>
      <c r="GM6" s="234"/>
      <c r="GN6" s="234"/>
      <c r="GO6" s="234"/>
      <c r="GP6" s="234"/>
      <c r="GQ6" s="234"/>
      <c r="GR6" s="234"/>
      <c r="GS6" s="234"/>
      <c r="GT6" s="234"/>
      <c r="GU6" s="234"/>
      <c r="GV6" s="234"/>
      <c r="GW6" s="234"/>
      <c r="GX6" s="234"/>
      <c r="GY6" s="234"/>
      <c r="GZ6" s="234"/>
      <c r="HA6" s="234"/>
      <c r="HB6" s="234"/>
      <c r="HC6" s="234"/>
      <c r="HD6" s="234"/>
      <c r="HE6" s="234"/>
      <c r="HF6" s="234"/>
      <c r="HG6" s="234"/>
      <c r="HH6" s="234"/>
      <c r="HI6" s="234"/>
      <c r="HJ6" s="234"/>
      <c r="HK6" s="234"/>
      <c r="HL6" s="234"/>
      <c r="HM6" s="234"/>
      <c r="HN6" s="234"/>
      <c r="HO6" s="234"/>
      <c r="HP6" s="234"/>
      <c r="HQ6" s="234"/>
      <c r="HR6" s="234"/>
      <c r="HS6" s="234"/>
      <c r="HT6" s="234"/>
      <c r="HU6" s="234"/>
      <c r="HV6" s="234"/>
      <c r="HW6" s="234"/>
      <c r="HX6" s="234"/>
      <c r="HY6" s="234"/>
      <c r="HZ6" s="234"/>
      <c r="IA6" s="234"/>
      <c r="IB6" s="234"/>
      <c r="IC6" s="234"/>
      <c r="ID6" s="234"/>
      <c r="IE6" s="234"/>
      <c r="IF6" s="237"/>
    </row>
    <row r="7" spans="1:240" s="220" customFormat="1" ht="31.5" customHeight="1">
      <c r="A7" s="205" t="s">
        <v>10</v>
      </c>
      <c r="B7" s="226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4"/>
      <c r="GA7" s="234"/>
      <c r="GB7" s="234"/>
      <c r="GC7" s="234"/>
      <c r="GD7" s="234"/>
      <c r="GE7" s="234"/>
      <c r="GF7" s="234"/>
      <c r="GG7" s="234"/>
      <c r="GH7" s="234"/>
      <c r="GI7" s="234"/>
      <c r="GJ7" s="234"/>
      <c r="GK7" s="234"/>
      <c r="GL7" s="234"/>
      <c r="GM7" s="234"/>
      <c r="GN7" s="234"/>
      <c r="GO7" s="234"/>
      <c r="GP7" s="234"/>
      <c r="GQ7" s="234"/>
      <c r="GR7" s="234"/>
      <c r="GS7" s="234"/>
      <c r="GT7" s="234"/>
      <c r="GU7" s="234"/>
      <c r="GV7" s="234"/>
      <c r="GW7" s="234"/>
      <c r="GX7" s="234"/>
      <c r="GY7" s="234"/>
      <c r="GZ7" s="234"/>
      <c r="HA7" s="234"/>
      <c r="HB7" s="234"/>
      <c r="HC7" s="234"/>
      <c r="HD7" s="234"/>
      <c r="HE7" s="234"/>
      <c r="HF7" s="234"/>
      <c r="HG7" s="234"/>
      <c r="HH7" s="234"/>
      <c r="HI7" s="234"/>
      <c r="HJ7" s="234"/>
      <c r="HK7" s="234"/>
      <c r="HL7" s="234"/>
      <c r="HM7" s="234"/>
      <c r="HN7" s="234"/>
      <c r="HO7" s="234"/>
      <c r="HP7" s="234"/>
      <c r="HQ7" s="234"/>
      <c r="HR7" s="234"/>
      <c r="HS7" s="234"/>
      <c r="HT7" s="234"/>
      <c r="HU7" s="234"/>
      <c r="HV7" s="234"/>
      <c r="HW7" s="234"/>
      <c r="HX7" s="234"/>
      <c r="HY7" s="234"/>
      <c r="HZ7" s="234"/>
      <c r="IA7" s="234"/>
      <c r="IB7" s="234"/>
      <c r="IC7" s="234"/>
      <c r="ID7" s="234"/>
      <c r="IE7" s="234"/>
      <c r="IF7" s="237"/>
    </row>
    <row r="8" spans="1:240" s="220" customFormat="1" ht="31.5" customHeight="1">
      <c r="A8" s="205" t="s">
        <v>12</v>
      </c>
      <c r="B8" s="226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7"/>
    </row>
    <row r="9" spans="1:240" s="220" customFormat="1" ht="31.5" customHeight="1">
      <c r="A9" s="205" t="s">
        <v>14</v>
      </c>
      <c r="B9" s="226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7"/>
    </row>
    <row r="10" spans="1:240" s="220" customFormat="1" ht="31.5" customHeight="1">
      <c r="A10" s="205" t="s">
        <v>16</v>
      </c>
      <c r="B10" s="226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7"/>
    </row>
    <row r="11" spans="1:240" s="220" customFormat="1" ht="31.5" customHeight="1">
      <c r="A11" s="205" t="s">
        <v>18</v>
      </c>
      <c r="B11" s="226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7"/>
    </row>
    <row r="12" spans="1:240" s="220" customFormat="1" ht="31.5" customHeight="1">
      <c r="A12" s="205" t="s">
        <v>20</v>
      </c>
      <c r="B12" s="206">
        <v>37.98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7"/>
    </row>
    <row r="13" spans="1:240" s="220" customFormat="1" ht="31.5" customHeight="1">
      <c r="A13" s="235"/>
      <c r="B13" s="226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7"/>
    </row>
    <row r="14" spans="1:240" s="220" customFormat="1" ht="31.5" customHeight="1">
      <c r="A14" s="236" t="s">
        <v>38</v>
      </c>
      <c r="B14" s="228">
        <f>SUM(B6:B13)</f>
        <v>150.28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7"/>
    </row>
  </sheetData>
  <sheetProtection/>
  <mergeCells count="4">
    <mergeCell ref="A1:B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0">
      <selection activeCell="B6" sqref="B6:B14"/>
    </sheetView>
  </sheetViews>
  <sheetFormatPr defaultColWidth="9.140625" defaultRowHeight="14.25" customHeight="1"/>
  <cols>
    <col min="1" max="1" width="54.57421875" style="219" customWidth="1"/>
    <col min="2" max="2" width="49.140625" style="219" customWidth="1"/>
    <col min="3" max="255" width="9.140625" style="219" customWidth="1"/>
    <col min="256" max="256" width="9.140625" style="1" customWidth="1"/>
  </cols>
  <sheetData>
    <row r="1" s="219" customFormat="1" ht="12">
      <c r="A1" s="221"/>
    </row>
    <row r="2" spans="1:2" s="219" customFormat="1" ht="51.75" customHeight="1">
      <c r="A2" s="67" t="s">
        <v>42</v>
      </c>
      <c r="B2" s="67"/>
    </row>
    <row r="3" spans="1:256" s="220" customFormat="1" ht="19.5" customHeight="1">
      <c r="A3" s="222" t="s">
        <v>1</v>
      </c>
      <c r="B3" s="223" t="s">
        <v>2</v>
      </c>
      <c r="IV3" s="229"/>
    </row>
    <row r="4" spans="1:256" s="220" customFormat="1" ht="27.75" customHeight="1">
      <c r="A4" s="224" t="s">
        <v>7</v>
      </c>
      <c r="B4" s="224" t="s">
        <v>6</v>
      </c>
      <c r="IV4" s="229"/>
    </row>
    <row r="5" spans="1:256" s="220" customFormat="1" ht="27.75" customHeight="1">
      <c r="A5" s="224"/>
      <c r="B5" s="224"/>
      <c r="IV5" s="229"/>
    </row>
    <row r="6" spans="1:256" s="220" customFormat="1" ht="24" customHeight="1">
      <c r="A6" s="225" t="s">
        <v>9</v>
      </c>
      <c r="B6" s="208">
        <v>134.18</v>
      </c>
      <c r="IV6" s="229"/>
    </row>
    <row r="7" spans="1:256" s="220" customFormat="1" ht="24" customHeight="1">
      <c r="A7" s="225" t="s">
        <v>11</v>
      </c>
      <c r="B7" s="208"/>
      <c r="IV7" s="229"/>
    </row>
    <row r="8" spans="1:256" s="220" customFormat="1" ht="24" customHeight="1">
      <c r="A8" s="225" t="s">
        <v>13</v>
      </c>
      <c r="B8" s="226"/>
      <c r="IV8" s="229"/>
    </row>
    <row r="9" spans="1:256" s="220" customFormat="1" ht="24" customHeight="1">
      <c r="A9" s="225" t="s">
        <v>15</v>
      </c>
      <c r="B9" s="226"/>
      <c r="IV9" s="229"/>
    </row>
    <row r="10" spans="1:256" s="220" customFormat="1" ht="24" customHeight="1">
      <c r="A10" s="225" t="s">
        <v>17</v>
      </c>
      <c r="B10" s="226"/>
      <c r="IV10" s="229"/>
    </row>
    <row r="11" spans="1:256" s="220" customFormat="1" ht="24" customHeight="1">
      <c r="A11" s="225" t="s">
        <v>19</v>
      </c>
      <c r="B11" s="226"/>
      <c r="IV11" s="229"/>
    </row>
    <row r="12" spans="1:256" s="220" customFormat="1" ht="24" customHeight="1">
      <c r="A12" s="225" t="s">
        <v>21</v>
      </c>
      <c r="B12" s="226"/>
      <c r="IV12" s="229"/>
    </row>
    <row r="13" spans="1:256" s="220" customFormat="1" ht="24" customHeight="1">
      <c r="A13" s="225" t="s">
        <v>22</v>
      </c>
      <c r="B13" s="210">
        <v>8.69</v>
      </c>
      <c r="IV13" s="229"/>
    </row>
    <row r="14" spans="1:256" s="220" customFormat="1" ht="24" customHeight="1">
      <c r="A14" s="225" t="s">
        <v>23</v>
      </c>
      <c r="B14" s="210">
        <v>7.41</v>
      </c>
      <c r="IV14" s="229"/>
    </row>
    <row r="15" spans="1:256" s="220" customFormat="1" ht="24" customHeight="1">
      <c r="A15" s="225" t="s">
        <v>24</v>
      </c>
      <c r="B15" s="226"/>
      <c r="IV15" s="229"/>
    </row>
    <row r="16" spans="1:256" s="220" customFormat="1" ht="24" customHeight="1">
      <c r="A16" s="225" t="s">
        <v>25</v>
      </c>
      <c r="B16" s="226"/>
      <c r="IV16" s="229"/>
    </row>
    <row r="17" spans="1:256" s="220" customFormat="1" ht="24" customHeight="1">
      <c r="A17" s="225" t="s">
        <v>26</v>
      </c>
      <c r="B17" s="226"/>
      <c r="IV17" s="229"/>
    </row>
    <row r="18" spans="1:256" s="220" customFormat="1" ht="24" customHeight="1">
      <c r="A18" s="225" t="s">
        <v>27</v>
      </c>
      <c r="B18" s="226"/>
      <c r="IV18" s="229"/>
    </row>
    <row r="19" spans="1:256" s="220" customFormat="1" ht="24" customHeight="1">
      <c r="A19" s="227" t="s">
        <v>43</v>
      </c>
      <c r="B19" s="226"/>
      <c r="IV19" s="229"/>
    </row>
    <row r="20" spans="1:256" s="220" customFormat="1" ht="24" customHeight="1">
      <c r="A20" s="227" t="s">
        <v>29</v>
      </c>
      <c r="B20" s="226"/>
      <c r="IV20" s="229"/>
    </row>
    <row r="21" spans="1:256" s="220" customFormat="1" ht="24" customHeight="1">
      <c r="A21" s="227" t="s">
        <v>30</v>
      </c>
      <c r="B21" s="226"/>
      <c r="IV21" s="229"/>
    </row>
    <row r="22" spans="1:256" s="220" customFormat="1" ht="24" customHeight="1">
      <c r="A22" s="227" t="s">
        <v>31</v>
      </c>
      <c r="B22" s="226"/>
      <c r="IV22" s="229"/>
    </row>
    <row r="23" spans="1:256" s="220" customFormat="1" ht="24" customHeight="1">
      <c r="A23" s="227" t="s">
        <v>32</v>
      </c>
      <c r="B23" s="226"/>
      <c r="IV23" s="229"/>
    </row>
    <row r="24" spans="1:256" s="220" customFormat="1" ht="24" customHeight="1">
      <c r="A24" s="227" t="s">
        <v>33</v>
      </c>
      <c r="B24" s="226"/>
      <c r="IV24" s="229"/>
    </row>
    <row r="25" spans="1:256" s="220" customFormat="1" ht="24" customHeight="1">
      <c r="A25" s="227" t="s">
        <v>34</v>
      </c>
      <c r="B25" s="226"/>
      <c r="IV25" s="229"/>
    </row>
    <row r="26" spans="1:256" s="220" customFormat="1" ht="24" customHeight="1">
      <c r="A26" s="227" t="s">
        <v>35</v>
      </c>
      <c r="B26" s="226"/>
      <c r="IV26" s="229"/>
    </row>
    <row r="27" spans="1:256" s="220" customFormat="1" ht="24" customHeight="1">
      <c r="A27" s="227" t="s">
        <v>36</v>
      </c>
      <c r="B27" s="226"/>
      <c r="IV27" s="229"/>
    </row>
    <row r="28" spans="1:256" s="220" customFormat="1" ht="24" customHeight="1">
      <c r="A28" s="227" t="s">
        <v>37</v>
      </c>
      <c r="B28" s="228"/>
      <c r="IV28" s="229"/>
    </row>
    <row r="29" s="219" customFormat="1" ht="14.25" customHeight="1"/>
    <row r="30" s="219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C5">
      <selection activeCell="D30" sqref="D30"/>
    </sheetView>
  </sheetViews>
  <sheetFormatPr defaultColWidth="9.140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16384" width="9.140625" style="18" customWidth="1"/>
  </cols>
  <sheetData>
    <row r="1" spans="1:4" ht="12.75">
      <c r="A1" s="199"/>
      <c r="B1" s="199"/>
      <c r="C1" s="199"/>
      <c r="D1" s="20"/>
    </row>
    <row r="2" spans="1:4" ht="27">
      <c r="A2" s="3" t="s">
        <v>44</v>
      </c>
      <c r="B2" s="3"/>
      <c r="C2" s="3"/>
      <c r="D2" s="3"/>
    </row>
    <row r="3" spans="1:4" s="198" customFormat="1" ht="22.5" customHeight="1">
      <c r="A3" s="200" t="s">
        <v>1</v>
      </c>
      <c r="B3" s="201"/>
      <c r="C3" s="201"/>
      <c r="D3" s="202" t="s">
        <v>2</v>
      </c>
    </row>
    <row r="4" spans="1:4" s="198" customFormat="1" ht="19.5" customHeight="1">
      <c r="A4" s="203" t="s">
        <v>3</v>
      </c>
      <c r="B4" s="203"/>
      <c r="C4" s="203" t="s">
        <v>4</v>
      </c>
      <c r="D4" s="203"/>
    </row>
    <row r="5" spans="1:4" s="198" customFormat="1" ht="21.75" customHeight="1">
      <c r="A5" s="203" t="s">
        <v>5</v>
      </c>
      <c r="B5" s="204" t="s">
        <v>6</v>
      </c>
      <c r="C5" s="203" t="s">
        <v>45</v>
      </c>
      <c r="D5" s="204" t="s">
        <v>6</v>
      </c>
    </row>
    <row r="6" spans="1:4" s="198" customFormat="1" ht="17.25" customHeight="1">
      <c r="A6" s="203"/>
      <c r="B6" s="204"/>
      <c r="C6" s="203"/>
      <c r="D6" s="204"/>
    </row>
    <row r="7" spans="1:4" s="198" customFormat="1" ht="14.25">
      <c r="A7" s="205" t="s">
        <v>46</v>
      </c>
      <c r="B7" s="206">
        <v>112.3</v>
      </c>
      <c r="C7" s="207" t="s">
        <v>9</v>
      </c>
      <c r="D7" s="208">
        <v>134.18</v>
      </c>
    </row>
    <row r="8" spans="1:4" s="198" customFormat="1" ht="14.25">
      <c r="A8" s="205" t="s">
        <v>47</v>
      </c>
      <c r="B8" s="206">
        <v>112.3</v>
      </c>
      <c r="C8" s="209" t="s">
        <v>11</v>
      </c>
      <c r="D8" s="208"/>
    </row>
    <row r="9" spans="1:4" s="198" customFormat="1" ht="14.25">
      <c r="A9" s="205" t="s">
        <v>48</v>
      </c>
      <c r="B9" s="206">
        <v>112.3</v>
      </c>
      <c r="C9" s="209" t="s">
        <v>13</v>
      </c>
      <c r="D9" s="206"/>
    </row>
    <row r="10" spans="1:4" s="198" customFormat="1" ht="14.25">
      <c r="A10" s="205" t="s">
        <v>49</v>
      </c>
      <c r="B10" s="206"/>
      <c r="C10" s="209" t="s">
        <v>15</v>
      </c>
      <c r="D10" s="206"/>
    </row>
    <row r="11" spans="1:4" s="198" customFormat="1" ht="14.25">
      <c r="A11" s="205" t="s">
        <v>50</v>
      </c>
      <c r="B11" s="206"/>
      <c r="C11" s="209" t="s">
        <v>17</v>
      </c>
      <c r="D11" s="206"/>
    </row>
    <row r="12" spans="1:4" s="198" customFormat="1" ht="14.25">
      <c r="A12" s="205" t="s">
        <v>51</v>
      </c>
      <c r="B12" s="206"/>
      <c r="C12" s="209" t="s">
        <v>19</v>
      </c>
      <c r="D12" s="206"/>
    </row>
    <row r="13" spans="1:4" s="198" customFormat="1" ht="14.25">
      <c r="A13" s="205" t="s">
        <v>52</v>
      </c>
      <c r="B13" s="206"/>
      <c r="C13" s="209" t="s">
        <v>21</v>
      </c>
      <c r="D13" s="206"/>
    </row>
    <row r="14" spans="1:4" s="198" customFormat="1" ht="14.25">
      <c r="A14" s="205" t="s">
        <v>53</v>
      </c>
      <c r="B14" s="206"/>
      <c r="C14" s="209" t="s">
        <v>22</v>
      </c>
      <c r="D14" s="210">
        <v>8.69</v>
      </c>
    </row>
    <row r="15" spans="1:4" s="198" customFormat="1" ht="14.25">
      <c r="A15" s="211" t="s">
        <v>54</v>
      </c>
      <c r="B15" s="212"/>
      <c r="C15" s="209" t="s">
        <v>23</v>
      </c>
      <c r="D15" s="210">
        <v>7.41</v>
      </c>
    </row>
    <row r="16" spans="1:4" s="198" customFormat="1" ht="14.25">
      <c r="A16" s="205" t="s">
        <v>55</v>
      </c>
      <c r="B16" s="206"/>
      <c r="C16" s="209" t="s">
        <v>24</v>
      </c>
      <c r="D16" s="206"/>
    </row>
    <row r="17" spans="1:4" s="198" customFormat="1" ht="14.25">
      <c r="A17" s="205" t="s">
        <v>56</v>
      </c>
      <c r="B17" s="206">
        <v>37.98</v>
      </c>
      <c r="C17" s="209" t="s">
        <v>25</v>
      </c>
      <c r="D17" s="206"/>
    </row>
    <row r="18" spans="1:4" s="198" customFormat="1" ht="14.25">
      <c r="A18" s="205"/>
      <c r="B18" s="206"/>
      <c r="C18" s="209" t="s">
        <v>26</v>
      </c>
      <c r="D18" s="206"/>
    </row>
    <row r="19" spans="1:4" s="198" customFormat="1" ht="14.25">
      <c r="A19" s="205"/>
      <c r="B19" s="206"/>
      <c r="C19" s="209" t="s">
        <v>27</v>
      </c>
      <c r="D19" s="206"/>
    </row>
    <row r="20" spans="1:4" s="198" customFormat="1" ht="14.25">
      <c r="A20" s="205"/>
      <c r="B20" s="206"/>
      <c r="C20" s="209" t="s">
        <v>28</v>
      </c>
      <c r="D20" s="206"/>
    </row>
    <row r="21" spans="1:4" s="198" customFormat="1" ht="14.25">
      <c r="A21" s="205"/>
      <c r="B21" s="206"/>
      <c r="C21" s="211" t="s">
        <v>29</v>
      </c>
      <c r="D21" s="206"/>
    </row>
    <row r="22" spans="1:4" s="198" customFormat="1" ht="14.25">
      <c r="A22" s="205"/>
      <c r="B22" s="213"/>
      <c r="C22" s="211" t="s">
        <v>30</v>
      </c>
      <c r="D22" s="206"/>
    </row>
    <row r="23" spans="1:4" s="198" customFormat="1" ht="14.25">
      <c r="A23" s="205"/>
      <c r="B23" s="213"/>
      <c r="C23" s="211" t="s">
        <v>31</v>
      </c>
      <c r="D23" s="206"/>
    </row>
    <row r="24" spans="1:4" s="198" customFormat="1" ht="14.25">
      <c r="A24" s="205"/>
      <c r="B24" s="213"/>
      <c r="C24" s="211" t="s">
        <v>32</v>
      </c>
      <c r="D24" s="206"/>
    </row>
    <row r="25" spans="1:4" s="198" customFormat="1" ht="14.25">
      <c r="A25" s="212"/>
      <c r="B25" s="213"/>
      <c r="C25" s="211" t="s">
        <v>33</v>
      </c>
      <c r="D25" s="206"/>
    </row>
    <row r="26" spans="1:4" s="198" customFormat="1" ht="14.25">
      <c r="A26" s="214"/>
      <c r="B26" s="213"/>
      <c r="C26" s="211" t="s">
        <v>34</v>
      </c>
      <c r="D26" s="206"/>
    </row>
    <row r="27" spans="1:4" s="198" customFormat="1" ht="14.25">
      <c r="A27" s="212"/>
      <c r="B27" s="213"/>
      <c r="C27" s="211" t="s">
        <v>35</v>
      </c>
      <c r="D27" s="206"/>
    </row>
    <row r="28" spans="1:4" s="198" customFormat="1" ht="14.25">
      <c r="A28" s="214"/>
      <c r="B28" s="213"/>
      <c r="C28" s="211" t="s">
        <v>36</v>
      </c>
      <c r="D28" s="206"/>
    </row>
    <row r="29" spans="1:4" s="198" customFormat="1" ht="14.25">
      <c r="A29" s="214"/>
      <c r="B29" s="213"/>
      <c r="C29" s="211" t="s">
        <v>37</v>
      </c>
      <c r="D29" s="206"/>
    </row>
    <row r="30" spans="1:4" s="198" customFormat="1" ht="27" customHeight="1">
      <c r="A30" s="215" t="s">
        <v>38</v>
      </c>
      <c r="B30" s="216">
        <f>SUM(B7+B17)</f>
        <v>150.28</v>
      </c>
      <c r="C30" s="215" t="s">
        <v>39</v>
      </c>
      <c r="D30" s="216">
        <f>SUM(D7:D29)</f>
        <v>150.28</v>
      </c>
    </row>
    <row r="31" spans="1:4" s="198" customFormat="1" ht="14.25" customHeight="1">
      <c r="A31" s="201"/>
      <c r="B31" s="217"/>
      <c r="C31" s="201"/>
      <c r="D31" s="217"/>
    </row>
    <row r="32" spans="1:4" s="198" customFormat="1" ht="54.75" customHeight="1">
      <c r="A32" s="218"/>
      <c r="B32" s="218"/>
      <c r="C32" s="218"/>
      <c r="D32" s="218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workbookViewId="0" topLeftCell="A1">
      <selection activeCell="E6" sqref="A1:AB65536"/>
    </sheetView>
  </sheetViews>
  <sheetFormatPr defaultColWidth="9.140625" defaultRowHeight="12.75"/>
  <cols>
    <col min="1" max="3" width="5.28125" style="171" customWidth="1"/>
    <col min="4" max="4" width="37.28125" style="171" customWidth="1"/>
    <col min="5" max="28" width="8.7109375" style="171" customWidth="1"/>
    <col min="29" max="16384" width="9.140625" style="172" customWidth="1"/>
  </cols>
  <sheetData>
    <row r="1" ht="16.5" customHeight="1">
      <c r="A1" s="173"/>
    </row>
    <row r="2" ht="33" customHeight="1">
      <c r="A2" s="174" t="s">
        <v>57</v>
      </c>
    </row>
    <row r="3" spans="1:28" s="169" customFormat="1" ht="16.5" customHeight="1">
      <c r="A3" s="175" t="s">
        <v>1</v>
      </c>
      <c r="B3" s="176"/>
      <c r="C3" s="176"/>
      <c r="D3" s="176"/>
      <c r="E3" s="177" t="s">
        <v>41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</row>
    <row r="4" spans="1:28" s="170" customFormat="1" ht="12">
      <c r="A4" s="178" t="s">
        <v>58</v>
      </c>
      <c r="B4" s="179"/>
      <c r="C4" s="180"/>
      <c r="D4" s="178" t="s">
        <v>59</v>
      </c>
      <c r="E4" s="178" t="s">
        <v>60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91"/>
      <c r="AA4" s="178" t="s">
        <v>61</v>
      </c>
      <c r="AB4" s="180"/>
    </row>
    <row r="5" spans="1:28" s="170" customFormat="1" ht="12">
      <c r="A5" s="182"/>
      <c r="B5" s="183"/>
      <c r="C5" s="184"/>
      <c r="D5" s="185"/>
      <c r="E5" s="186" t="s">
        <v>62</v>
      </c>
      <c r="F5" s="181"/>
      <c r="G5" s="181"/>
      <c r="H5" s="181"/>
      <c r="I5" s="181"/>
      <c r="J5" s="181"/>
      <c r="K5" s="181"/>
      <c r="L5" s="181"/>
      <c r="M5" s="181"/>
      <c r="N5" s="191"/>
      <c r="O5" s="186" t="s">
        <v>63</v>
      </c>
      <c r="P5" s="178" t="s">
        <v>64</v>
      </c>
      <c r="Q5" s="178" t="s">
        <v>65</v>
      </c>
      <c r="R5" s="181"/>
      <c r="S5" s="181"/>
      <c r="T5" s="181"/>
      <c r="U5" s="181"/>
      <c r="V5" s="181"/>
      <c r="W5" s="181"/>
      <c r="X5" s="181"/>
      <c r="Y5" s="181"/>
      <c r="Z5" s="191"/>
      <c r="AA5" s="187"/>
      <c r="AB5" s="189"/>
    </row>
    <row r="6" spans="1:28" s="170" customFormat="1" ht="12">
      <c r="A6" s="187"/>
      <c r="B6" s="188"/>
      <c r="C6" s="189"/>
      <c r="D6" s="185"/>
      <c r="E6" s="186" t="s">
        <v>66</v>
      </c>
      <c r="F6" s="186" t="s">
        <v>67</v>
      </c>
      <c r="G6" s="181"/>
      <c r="H6" s="181"/>
      <c r="I6" s="191"/>
      <c r="J6" s="186" t="s">
        <v>68</v>
      </c>
      <c r="K6" s="181"/>
      <c r="L6" s="181"/>
      <c r="M6" s="191"/>
      <c r="N6" s="186" t="s">
        <v>69</v>
      </c>
      <c r="O6" s="190"/>
      <c r="P6" s="185"/>
      <c r="Q6" s="178" t="s">
        <v>66</v>
      </c>
      <c r="R6" s="178" t="s">
        <v>67</v>
      </c>
      <c r="S6" s="181"/>
      <c r="T6" s="181"/>
      <c r="U6" s="191"/>
      <c r="V6" s="178" t="s">
        <v>68</v>
      </c>
      <c r="W6" s="181"/>
      <c r="X6" s="181"/>
      <c r="Y6" s="191"/>
      <c r="Z6" s="178" t="s">
        <v>69</v>
      </c>
      <c r="AA6" s="178" t="s">
        <v>70</v>
      </c>
      <c r="AB6" s="178" t="s">
        <v>71</v>
      </c>
    </row>
    <row r="7" spans="1:28" s="170" customFormat="1" ht="12">
      <c r="A7" s="178" t="s">
        <v>72</v>
      </c>
      <c r="B7" s="178" t="s">
        <v>73</v>
      </c>
      <c r="C7" s="178" t="s">
        <v>74</v>
      </c>
      <c r="D7" s="185"/>
      <c r="E7" s="190"/>
      <c r="F7" s="186" t="s">
        <v>70</v>
      </c>
      <c r="G7" s="186" t="s">
        <v>75</v>
      </c>
      <c r="H7" s="191"/>
      <c r="I7" s="186" t="s">
        <v>76</v>
      </c>
      <c r="J7" s="186" t="s">
        <v>66</v>
      </c>
      <c r="K7" s="186" t="s">
        <v>77</v>
      </c>
      <c r="L7" s="186" t="s">
        <v>78</v>
      </c>
      <c r="M7" s="186" t="s">
        <v>79</v>
      </c>
      <c r="N7" s="190"/>
      <c r="O7" s="190"/>
      <c r="P7" s="185"/>
      <c r="Q7" s="185"/>
      <c r="R7" s="178" t="s">
        <v>70</v>
      </c>
      <c r="S7" s="178" t="s">
        <v>75</v>
      </c>
      <c r="T7" s="191"/>
      <c r="U7" s="178" t="s">
        <v>76</v>
      </c>
      <c r="V7" s="178" t="s">
        <v>70</v>
      </c>
      <c r="W7" s="178" t="s">
        <v>77</v>
      </c>
      <c r="X7" s="178" t="s">
        <v>78</v>
      </c>
      <c r="Y7" s="178" t="s">
        <v>79</v>
      </c>
      <c r="Z7" s="185"/>
      <c r="AA7" s="185"/>
      <c r="AB7" s="185"/>
    </row>
    <row r="8" spans="1:28" s="170" customFormat="1" ht="81.75" customHeight="1">
      <c r="A8" s="192"/>
      <c r="B8" s="192"/>
      <c r="C8" s="192"/>
      <c r="D8" s="192"/>
      <c r="E8" s="193"/>
      <c r="F8" s="193"/>
      <c r="G8" s="186" t="s">
        <v>80</v>
      </c>
      <c r="H8" s="186" t="s">
        <v>81</v>
      </c>
      <c r="I8" s="193"/>
      <c r="J8" s="193"/>
      <c r="K8" s="193"/>
      <c r="L8" s="193"/>
      <c r="M8" s="193"/>
      <c r="N8" s="193"/>
      <c r="O8" s="193"/>
      <c r="P8" s="192"/>
      <c r="Q8" s="192"/>
      <c r="R8" s="192"/>
      <c r="S8" s="178" t="s">
        <v>80</v>
      </c>
      <c r="T8" s="178" t="s">
        <v>81</v>
      </c>
      <c r="U8" s="192"/>
      <c r="V8" s="192"/>
      <c r="W8" s="192"/>
      <c r="X8" s="192"/>
      <c r="Y8" s="192"/>
      <c r="Z8" s="192"/>
      <c r="AA8" s="192"/>
      <c r="AB8" s="192"/>
    </row>
    <row r="9" spans="1:28" s="170" customFormat="1" ht="21.75" customHeight="1">
      <c r="A9" s="178" t="s">
        <v>82</v>
      </c>
      <c r="B9" s="178" t="s">
        <v>83</v>
      </c>
      <c r="C9" s="178" t="s">
        <v>84</v>
      </c>
      <c r="D9" s="178" t="s">
        <v>85</v>
      </c>
      <c r="E9" s="178" t="s">
        <v>86</v>
      </c>
      <c r="F9" s="178" t="s">
        <v>87</v>
      </c>
      <c r="G9" s="178" t="s">
        <v>88</v>
      </c>
      <c r="H9" s="178" t="s">
        <v>89</v>
      </c>
      <c r="I9" s="178" t="s">
        <v>90</v>
      </c>
      <c r="J9" s="178" t="s">
        <v>91</v>
      </c>
      <c r="K9" s="178" t="s">
        <v>92</v>
      </c>
      <c r="L9" s="178" t="s">
        <v>93</v>
      </c>
      <c r="M9" s="178" t="s">
        <v>94</v>
      </c>
      <c r="N9" s="178" t="s">
        <v>95</v>
      </c>
      <c r="O9" s="178" t="s">
        <v>96</v>
      </c>
      <c r="P9" s="178" t="s">
        <v>97</v>
      </c>
      <c r="Q9" s="178" t="s">
        <v>98</v>
      </c>
      <c r="R9" s="178" t="s">
        <v>99</v>
      </c>
      <c r="S9" s="178" t="s">
        <v>100</v>
      </c>
      <c r="T9" s="178" t="s">
        <v>101</v>
      </c>
      <c r="U9" s="178" t="s">
        <v>102</v>
      </c>
      <c r="V9" s="178" t="s">
        <v>103</v>
      </c>
      <c r="W9" s="178" t="s">
        <v>104</v>
      </c>
      <c r="X9" s="178" t="s">
        <v>105</v>
      </c>
      <c r="Y9" s="178" t="s">
        <v>106</v>
      </c>
      <c r="Z9" s="178" t="s">
        <v>107</v>
      </c>
      <c r="AA9" s="178" t="s">
        <v>108</v>
      </c>
      <c r="AB9" s="178" t="s">
        <v>109</v>
      </c>
    </row>
    <row r="10" spans="1:28" s="170" customFormat="1" ht="21.75" customHeight="1">
      <c r="A10" s="194"/>
      <c r="B10" s="194"/>
      <c r="C10" s="194"/>
      <c r="D10" s="178" t="s">
        <v>66</v>
      </c>
      <c r="E10" s="195">
        <v>92.3</v>
      </c>
      <c r="F10" s="195">
        <v>83.31</v>
      </c>
      <c r="G10" s="195">
        <v>83.31</v>
      </c>
      <c r="H10" s="195">
        <v>0</v>
      </c>
      <c r="I10" s="195">
        <v>0</v>
      </c>
      <c r="J10" s="195">
        <v>8.98</v>
      </c>
      <c r="K10" s="195"/>
      <c r="L10" s="195">
        <v>1.33</v>
      </c>
      <c r="M10" s="195">
        <v>5.4</v>
      </c>
      <c r="N10" s="195">
        <v>0.012</v>
      </c>
      <c r="O10" s="195">
        <f>SUM(O11:O15)</f>
        <v>0</v>
      </c>
      <c r="P10" s="195">
        <f>SUM(P11:P15)</f>
        <v>0</v>
      </c>
      <c r="Q10" s="195">
        <v>92.3</v>
      </c>
      <c r="R10" s="195">
        <v>83.31</v>
      </c>
      <c r="S10" s="195">
        <v>83.31</v>
      </c>
      <c r="T10" s="195">
        <v>0</v>
      </c>
      <c r="U10" s="195">
        <v>0</v>
      </c>
      <c r="V10" s="195">
        <v>8.98</v>
      </c>
      <c r="W10" s="195"/>
      <c r="X10" s="195">
        <v>1.33</v>
      </c>
      <c r="Y10" s="195">
        <v>5.4</v>
      </c>
      <c r="Z10" s="195">
        <v>0.012</v>
      </c>
      <c r="AA10" s="195">
        <v>20</v>
      </c>
      <c r="AB10" s="195">
        <v>20</v>
      </c>
    </row>
    <row r="11" spans="1:28" s="170" customFormat="1" ht="21.75" customHeight="1">
      <c r="A11" s="194"/>
      <c r="B11" s="194"/>
      <c r="C11" s="194"/>
      <c r="D11" s="196" t="s">
        <v>110</v>
      </c>
      <c r="E11" s="195">
        <v>92.3</v>
      </c>
      <c r="F11" s="195">
        <v>84.31</v>
      </c>
      <c r="G11" s="195">
        <v>84.31</v>
      </c>
      <c r="H11" s="195">
        <v>0</v>
      </c>
      <c r="I11" s="195">
        <v>0</v>
      </c>
      <c r="J11" s="195">
        <v>8.98</v>
      </c>
      <c r="K11" s="197"/>
      <c r="L11" s="195">
        <v>1.33</v>
      </c>
      <c r="M11" s="195">
        <v>5.4</v>
      </c>
      <c r="N11" s="195">
        <v>0.012</v>
      </c>
      <c r="O11" s="197"/>
      <c r="P11" s="197"/>
      <c r="Q11" s="195">
        <v>92.3</v>
      </c>
      <c r="R11" s="195">
        <v>84.31</v>
      </c>
      <c r="S11" s="195">
        <v>84.31</v>
      </c>
      <c r="T11" s="195">
        <v>0</v>
      </c>
      <c r="U11" s="195">
        <v>0</v>
      </c>
      <c r="V11" s="195">
        <v>8.98</v>
      </c>
      <c r="W11" s="197"/>
      <c r="X11" s="195">
        <v>1.33</v>
      </c>
      <c r="Y11" s="195">
        <v>5.4</v>
      </c>
      <c r="Z11" s="195">
        <v>0.012</v>
      </c>
      <c r="AA11" s="195">
        <v>20</v>
      </c>
      <c r="AB11" s="195">
        <v>20</v>
      </c>
    </row>
    <row r="12" spans="1:28" s="170" customFormat="1" ht="21.75" customHeight="1">
      <c r="A12" s="178" t="s">
        <v>111</v>
      </c>
      <c r="B12" s="178"/>
      <c r="C12" s="178"/>
      <c r="D12" s="196" t="s">
        <v>112</v>
      </c>
      <c r="E12" s="195">
        <v>76.2</v>
      </c>
      <c r="F12" s="195">
        <v>67.2</v>
      </c>
      <c r="G12" s="195">
        <v>67.2</v>
      </c>
      <c r="H12" s="195">
        <v>0</v>
      </c>
      <c r="I12" s="195">
        <v>0</v>
      </c>
      <c r="J12" s="195">
        <v>8.98</v>
      </c>
      <c r="K12" s="197"/>
      <c r="L12" s="195">
        <v>1.33</v>
      </c>
      <c r="M12" s="195">
        <v>5.4</v>
      </c>
      <c r="N12" s="195">
        <v>0.012</v>
      </c>
      <c r="O12" s="197"/>
      <c r="P12" s="197"/>
      <c r="Q12" s="195">
        <v>76.2</v>
      </c>
      <c r="R12" s="195">
        <v>67.2</v>
      </c>
      <c r="S12" s="195">
        <v>67.2</v>
      </c>
      <c r="T12" s="195">
        <v>0</v>
      </c>
      <c r="U12" s="195">
        <v>0</v>
      </c>
      <c r="V12" s="195">
        <v>8.98</v>
      </c>
      <c r="W12" s="197"/>
      <c r="X12" s="195">
        <v>1.33</v>
      </c>
      <c r="Y12" s="195">
        <v>5.4</v>
      </c>
      <c r="Z12" s="195">
        <v>0.012</v>
      </c>
      <c r="AA12" s="195">
        <v>20</v>
      </c>
      <c r="AB12" s="195">
        <v>20</v>
      </c>
    </row>
    <row r="13" spans="1:28" s="170" customFormat="1" ht="21.75" customHeight="1">
      <c r="A13" s="178"/>
      <c r="B13" s="178" t="s">
        <v>94</v>
      </c>
      <c r="C13" s="178"/>
      <c r="D13" s="196" t="s">
        <v>113</v>
      </c>
      <c r="E13" s="195">
        <v>76.2</v>
      </c>
      <c r="F13" s="195">
        <v>68.2</v>
      </c>
      <c r="G13" s="195">
        <v>68.2</v>
      </c>
      <c r="H13" s="195">
        <v>0</v>
      </c>
      <c r="I13" s="195">
        <v>0</v>
      </c>
      <c r="J13" s="195">
        <v>8.98</v>
      </c>
      <c r="K13" s="197"/>
      <c r="L13" s="195">
        <v>1.33</v>
      </c>
      <c r="M13" s="195">
        <v>5.4</v>
      </c>
      <c r="N13" s="195">
        <v>0.012</v>
      </c>
      <c r="O13" s="197"/>
      <c r="P13" s="197"/>
      <c r="Q13" s="195">
        <v>76.2</v>
      </c>
      <c r="R13" s="195">
        <v>68.2</v>
      </c>
      <c r="S13" s="195">
        <v>68.2</v>
      </c>
      <c r="T13" s="195">
        <v>0</v>
      </c>
      <c r="U13" s="195">
        <v>0</v>
      </c>
      <c r="V13" s="195">
        <v>8.98</v>
      </c>
      <c r="W13" s="197"/>
      <c r="X13" s="195">
        <v>1.33</v>
      </c>
      <c r="Y13" s="195">
        <v>5.4</v>
      </c>
      <c r="Z13" s="195">
        <v>0.012</v>
      </c>
      <c r="AA13" s="195">
        <v>20</v>
      </c>
      <c r="AB13" s="195">
        <v>20</v>
      </c>
    </row>
    <row r="14" spans="1:28" s="170" customFormat="1" ht="21.75" customHeight="1">
      <c r="A14" s="178"/>
      <c r="B14" s="178"/>
      <c r="C14" s="178" t="s">
        <v>114</v>
      </c>
      <c r="D14" s="196" t="s">
        <v>115</v>
      </c>
      <c r="E14" s="195">
        <v>76.2</v>
      </c>
      <c r="F14" s="195">
        <v>69.2</v>
      </c>
      <c r="G14" s="195">
        <v>69.2</v>
      </c>
      <c r="H14" s="195">
        <v>0</v>
      </c>
      <c r="I14" s="195">
        <v>0</v>
      </c>
      <c r="J14" s="195">
        <v>8.98</v>
      </c>
      <c r="K14" s="197"/>
      <c r="L14" s="195">
        <v>1.33</v>
      </c>
      <c r="M14" s="195">
        <v>5.4</v>
      </c>
      <c r="N14" s="195">
        <v>0.012</v>
      </c>
      <c r="O14" s="197"/>
      <c r="P14" s="197"/>
      <c r="Q14" s="195">
        <v>76.2</v>
      </c>
      <c r="R14" s="195">
        <v>69.2</v>
      </c>
      <c r="S14" s="195">
        <v>69.2</v>
      </c>
      <c r="T14" s="195">
        <v>0</v>
      </c>
      <c r="U14" s="195">
        <v>0</v>
      </c>
      <c r="V14" s="195">
        <v>8.98</v>
      </c>
      <c r="W14" s="197"/>
      <c r="X14" s="195">
        <v>1.33</v>
      </c>
      <c r="Y14" s="195">
        <v>5.4</v>
      </c>
      <c r="Z14" s="195">
        <v>0.012</v>
      </c>
      <c r="AA14" s="195">
        <v>0</v>
      </c>
      <c r="AB14" s="195">
        <v>0</v>
      </c>
    </row>
    <row r="15" spans="1:28" s="170" customFormat="1" ht="21.75" customHeight="1">
      <c r="A15" s="178"/>
      <c r="B15" s="178"/>
      <c r="C15" s="178" t="s">
        <v>116</v>
      </c>
      <c r="D15" s="196" t="s">
        <v>117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7"/>
      <c r="L15" s="195">
        <v>0</v>
      </c>
      <c r="M15" s="195">
        <v>0</v>
      </c>
      <c r="N15" s="195">
        <v>0</v>
      </c>
      <c r="O15" s="197"/>
      <c r="P15" s="197"/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7"/>
      <c r="X15" s="195">
        <v>0</v>
      </c>
      <c r="Y15" s="195">
        <v>0</v>
      </c>
      <c r="Z15" s="195">
        <v>0</v>
      </c>
      <c r="AA15" s="195">
        <v>20</v>
      </c>
      <c r="AB15" s="195">
        <v>20</v>
      </c>
    </row>
    <row r="16" spans="1:28" s="170" customFormat="1" ht="21.75" customHeight="1">
      <c r="A16" s="178" t="s">
        <v>118</v>
      </c>
      <c r="B16" s="178"/>
      <c r="C16" s="178"/>
      <c r="D16" s="196" t="s">
        <v>119</v>
      </c>
      <c r="E16" s="195">
        <v>8.7</v>
      </c>
      <c r="F16" s="195">
        <v>8.7</v>
      </c>
      <c r="G16" s="195">
        <v>8.7</v>
      </c>
      <c r="H16" s="195">
        <v>0</v>
      </c>
      <c r="I16" s="195">
        <v>0</v>
      </c>
      <c r="J16" s="195">
        <v>0</v>
      </c>
      <c r="K16" s="197"/>
      <c r="L16" s="195">
        <v>0</v>
      </c>
      <c r="M16" s="195">
        <v>0</v>
      </c>
      <c r="N16" s="195">
        <v>0</v>
      </c>
      <c r="O16" s="197"/>
      <c r="P16" s="197"/>
      <c r="Q16" s="195">
        <v>8.7</v>
      </c>
      <c r="R16" s="195">
        <v>8.7</v>
      </c>
      <c r="S16" s="195">
        <v>8.7</v>
      </c>
      <c r="T16" s="195">
        <v>0</v>
      </c>
      <c r="U16" s="195">
        <v>0</v>
      </c>
      <c r="V16" s="195">
        <v>0</v>
      </c>
      <c r="W16" s="197"/>
      <c r="X16" s="195">
        <v>0</v>
      </c>
      <c r="Y16" s="195">
        <v>0</v>
      </c>
      <c r="Z16" s="195">
        <v>0</v>
      </c>
      <c r="AA16" s="195">
        <v>0</v>
      </c>
      <c r="AB16" s="195">
        <v>0</v>
      </c>
    </row>
    <row r="17" spans="1:28" s="170" customFormat="1" ht="21.75" customHeight="1">
      <c r="A17" s="178"/>
      <c r="B17" s="178" t="s">
        <v>120</v>
      </c>
      <c r="C17" s="178"/>
      <c r="D17" s="196" t="s">
        <v>121</v>
      </c>
      <c r="E17" s="195">
        <v>8.7</v>
      </c>
      <c r="F17" s="195">
        <v>8.7</v>
      </c>
      <c r="G17" s="195">
        <v>8.7</v>
      </c>
      <c r="H17" s="195">
        <v>0</v>
      </c>
      <c r="I17" s="195">
        <v>0</v>
      </c>
      <c r="J17" s="195">
        <v>0</v>
      </c>
      <c r="K17" s="197"/>
      <c r="L17" s="195">
        <v>0</v>
      </c>
      <c r="M17" s="195">
        <v>0</v>
      </c>
      <c r="N17" s="195">
        <v>0</v>
      </c>
      <c r="O17" s="197"/>
      <c r="P17" s="197"/>
      <c r="Q17" s="195">
        <v>8.7</v>
      </c>
      <c r="R17" s="195">
        <v>8.7</v>
      </c>
      <c r="S17" s="195">
        <v>8.7</v>
      </c>
      <c r="T17" s="195">
        <v>0</v>
      </c>
      <c r="U17" s="195">
        <v>0</v>
      </c>
      <c r="V17" s="195">
        <v>0</v>
      </c>
      <c r="W17" s="197"/>
      <c r="X17" s="195">
        <v>0</v>
      </c>
      <c r="Y17" s="195">
        <v>0</v>
      </c>
      <c r="Z17" s="195">
        <v>0</v>
      </c>
      <c r="AA17" s="195">
        <v>0</v>
      </c>
      <c r="AB17" s="195">
        <v>0</v>
      </c>
    </row>
    <row r="18" spans="1:28" s="170" customFormat="1" ht="21.75" customHeight="1">
      <c r="A18" s="178"/>
      <c r="B18" s="178"/>
      <c r="C18" s="178" t="s">
        <v>120</v>
      </c>
      <c r="D18" s="196" t="s">
        <v>122</v>
      </c>
      <c r="E18" s="195">
        <v>8.7</v>
      </c>
      <c r="F18" s="195">
        <v>8.7</v>
      </c>
      <c r="G18" s="195">
        <v>8.7</v>
      </c>
      <c r="H18" s="195">
        <v>0</v>
      </c>
      <c r="I18" s="195">
        <v>0</v>
      </c>
      <c r="J18" s="195">
        <v>0</v>
      </c>
      <c r="K18" s="197"/>
      <c r="L18" s="195">
        <v>0</v>
      </c>
      <c r="M18" s="195">
        <v>0</v>
      </c>
      <c r="N18" s="195">
        <v>0</v>
      </c>
      <c r="O18" s="197"/>
      <c r="P18" s="197"/>
      <c r="Q18" s="195">
        <v>8.7</v>
      </c>
      <c r="R18" s="195">
        <v>8.7</v>
      </c>
      <c r="S18" s="195">
        <v>8.7</v>
      </c>
      <c r="T18" s="195">
        <v>0</v>
      </c>
      <c r="U18" s="195">
        <v>0</v>
      </c>
      <c r="V18" s="195">
        <v>0</v>
      </c>
      <c r="W18" s="197"/>
      <c r="X18" s="195">
        <v>0</v>
      </c>
      <c r="Y18" s="195">
        <v>0</v>
      </c>
      <c r="Z18" s="195">
        <v>0</v>
      </c>
      <c r="AA18" s="195">
        <v>0</v>
      </c>
      <c r="AB18" s="195">
        <v>0</v>
      </c>
    </row>
    <row r="19" spans="1:28" s="170" customFormat="1" ht="21.75" customHeight="1">
      <c r="A19" s="178"/>
      <c r="B19" s="178"/>
      <c r="C19" s="178" t="s">
        <v>123</v>
      </c>
      <c r="D19" s="196" t="s">
        <v>124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7"/>
      <c r="L19" s="195">
        <v>0</v>
      </c>
      <c r="M19" s="195">
        <v>0</v>
      </c>
      <c r="N19" s="195">
        <v>0</v>
      </c>
      <c r="O19" s="197"/>
      <c r="P19" s="197"/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7"/>
      <c r="X19" s="195">
        <v>0</v>
      </c>
      <c r="Y19" s="195">
        <v>0</v>
      </c>
      <c r="Z19" s="195">
        <v>0</v>
      </c>
      <c r="AA19" s="195">
        <v>0</v>
      </c>
      <c r="AB19" s="195">
        <v>0</v>
      </c>
    </row>
    <row r="20" spans="1:28" s="170" customFormat="1" ht="21.75" customHeight="1">
      <c r="A20" s="178" t="s">
        <v>125</v>
      </c>
      <c r="B20" s="178"/>
      <c r="C20" s="178"/>
      <c r="D20" s="196" t="s">
        <v>126</v>
      </c>
      <c r="E20" s="195">
        <v>7.41</v>
      </c>
      <c r="F20" s="195">
        <v>7.41</v>
      </c>
      <c r="G20" s="195">
        <v>7.41</v>
      </c>
      <c r="H20" s="195">
        <v>0</v>
      </c>
      <c r="I20" s="195">
        <v>0</v>
      </c>
      <c r="J20" s="195">
        <v>0</v>
      </c>
      <c r="K20" s="197"/>
      <c r="L20" s="195">
        <v>0</v>
      </c>
      <c r="M20" s="195">
        <v>0</v>
      </c>
      <c r="N20" s="195">
        <v>0</v>
      </c>
      <c r="O20" s="197"/>
      <c r="P20" s="197"/>
      <c r="Q20" s="195">
        <v>7.41</v>
      </c>
      <c r="R20" s="195">
        <v>7.41</v>
      </c>
      <c r="S20" s="195">
        <v>7.41</v>
      </c>
      <c r="T20" s="195">
        <v>0</v>
      </c>
      <c r="U20" s="195">
        <v>0</v>
      </c>
      <c r="V20" s="195">
        <v>0</v>
      </c>
      <c r="W20" s="197"/>
      <c r="X20" s="195">
        <v>0</v>
      </c>
      <c r="Y20" s="195">
        <v>0</v>
      </c>
      <c r="Z20" s="195">
        <v>0</v>
      </c>
      <c r="AA20" s="195">
        <v>0</v>
      </c>
      <c r="AB20" s="195">
        <v>0</v>
      </c>
    </row>
    <row r="21" spans="1:28" s="170" customFormat="1" ht="21.75" customHeight="1">
      <c r="A21" s="178"/>
      <c r="B21" s="178" t="s">
        <v>92</v>
      </c>
      <c r="C21" s="178"/>
      <c r="D21" s="196" t="s">
        <v>127</v>
      </c>
      <c r="E21" s="195">
        <v>7.41</v>
      </c>
      <c r="F21" s="195">
        <v>7.41</v>
      </c>
      <c r="G21" s="195">
        <v>7.41</v>
      </c>
      <c r="H21" s="195">
        <v>0</v>
      </c>
      <c r="I21" s="195">
        <v>0</v>
      </c>
      <c r="J21" s="195">
        <v>0</v>
      </c>
      <c r="K21" s="197"/>
      <c r="L21" s="195">
        <v>0</v>
      </c>
      <c r="M21" s="195">
        <v>0</v>
      </c>
      <c r="N21" s="195">
        <v>0</v>
      </c>
      <c r="O21" s="197"/>
      <c r="P21" s="197"/>
      <c r="Q21" s="195">
        <v>7.41</v>
      </c>
      <c r="R21" s="195">
        <v>7.41</v>
      </c>
      <c r="S21" s="195">
        <v>7.41</v>
      </c>
      <c r="T21" s="195">
        <v>0</v>
      </c>
      <c r="U21" s="195">
        <v>0</v>
      </c>
      <c r="V21" s="195">
        <v>0</v>
      </c>
      <c r="W21" s="197"/>
      <c r="X21" s="195">
        <v>0</v>
      </c>
      <c r="Y21" s="195">
        <v>0</v>
      </c>
      <c r="Z21" s="195">
        <v>0</v>
      </c>
      <c r="AA21" s="195">
        <v>0</v>
      </c>
      <c r="AB21" s="195">
        <v>0</v>
      </c>
    </row>
    <row r="22" spans="1:28" s="170" customFormat="1" ht="21.75" customHeight="1">
      <c r="A22" s="178"/>
      <c r="B22" s="178"/>
      <c r="C22" s="178" t="s">
        <v>114</v>
      </c>
      <c r="D22" s="196" t="s">
        <v>128</v>
      </c>
      <c r="E22" s="195">
        <v>4.99</v>
      </c>
      <c r="F22" s="195">
        <v>4.99</v>
      </c>
      <c r="G22" s="195">
        <v>4.99</v>
      </c>
      <c r="H22" s="195">
        <v>0</v>
      </c>
      <c r="I22" s="195">
        <v>0</v>
      </c>
      <c r="J22" s="195">
        <v>0</v>
      </c>
      <c r="K22" s="197"/>
      <c r="L22" s="195">
        <v>0</v>
      </c>
      <c r="M22" s="195">
        <v>0</v>
      </c>
      <c r="N22" s="195">
        <v>0</v>
      </c>
      <c r="O22" s="197"/>
      <c r="P22" s="197"/>
      <c r="Q22" s="195">
        <v>4.99</v>
      </c>
      <c r="R22" s="195">
        <v>4.99</v>
      </c>
      <c r="S22" s="195">
        <v>4.99</v>
      </c>
      <c r="T22" s="195">
        <v>0</v>
      </c>
      <c r="U22" s="195">
        <v>0</v>
      </c>
      <c r="V22" s="195">
        <v>0</v>
      </c>
      <c r="W22" s="197"/>
      <c r="X22" s="195">
        <v>0</v>
      </c>
      <c r="Y22" s="195">
        <v>0</v>
      </c>
      <c r="Z22" s="195">
        <v>0</v>
      </c>
      <c r="AA22" s="195">
        <v>0</v>
      </c>
      <c r="AB22" s="195">
        <v>0</v>
      </c>
    </row>
    <row r="23" spans="1:28" s="170" customFormat="1" ht="21.75" customHeight="1">
      <c r="A23" s="178"/>
      <c r="B23" s="178"/>
      <c r="C23" s="178" t="s">
        <v>129</v>
      </c>
      <c r="D23" s="196" t="s">
        <v>130</v>
      </c>
      <c r="E23" s="195">
        <v>2.42</v>
      </c>
      <c r="F23" s="195">
        <v>2.42</v>
      </c>
      <c r="G23" s="195">
        <v>2.42</v>
      </c>
      <c r="H23" s="195">
        <v>0</v>
      </c>
      <c r="I23" s="195">
        <v>0</v>
      </c>
      <c r="J23" s="195">
        <v>0</v>
      </c>
      <c r="K23" s="197"/>
      <c r="L23" s="195">
        <v>0</v>
      </c>
      <c r="M23" s="195">
        <v>0</v>
      </c>
      <c r="N23" s="195">
        <v>0</v>
      </c>
      <c r="O23" s="197"/>
      <c r="P23" s="197"/>
      <c r="Q23" s="195">
        <v>2.42</v>
      </c>
      <c r="R23" s="195">
        <v>2.42</v>
      </c>
      <c r="S23" s="195">
        <v>2.42</v>
      </c>
      <c r="T23" s="195">
        <v>0</v>
      </c>
      <c r="U23" s="195">
        <v>0</v>
      </c>
      <c r="V23" s="195">
        <v>0</v>
      </c>
      <c r="W23" s="197"/>
      <c r="X23" s="195">
        <v>0</v>
      </c>
      <c r="Y23" s="195">
        <v>0</v>
      </c>
      <c r="Z23" s="195">
        <v>0</v>
      </c>
      <c r="AA23" s="195">
        <v>0</v>
      </c>
      <c r="AB23" s="195">
        <v>0</v>
      </c>
    </row>
    <row r="24" spans="1:28" s="170" customFormat="1" ht="21.75" customHeight="1">
      <c r="A24" s="178"/>
      <c r="B24" s="178"/>
      <c r="C24" s="178"/>
      <c r="D24" s="196"/>
      <c r="E24" s="195"/>
      <c r="F24" s="195"/>
      <c r="G24" s="195"/>
      <c r="H24" s="195"/>
      <c r="I24" s="195"/>
      <c r="J24" s="195"/>
      <c r="K24" s="197"/>
      <c r="L24" s="195"/>
      <c r="M24" s="195"/>
      <c r="N24" s="195"/>
      <c r="O24" s="197"/>
      <c r="P24" s="197"/>
      <c r="Q24" s="195"/>
      <c r="R24" s="195"/>
      <c r="S24" s="195"/>
      <c r="T24" s="195"/>
      <c r="U24" s="195"/>
      <c r="V24" s="195"/>
      <c r="W24" s="197"/>
      <c r="X24" s="195"/>
      <c r="Y24" s="195"/>
      <c r="Z24" s="195"/>
      <c r="AA24" s="195"/>
      <c r="AB24" s="195"/>
    </row>
    <row r="25" spans="1:28" s="170" customFormat="1" ht="21.75" customHeight="1">
      <c r="A25" s="178"/>
      <c r="B25" s="178"/>
      <c r="C25" s="178"/>
      <c r="D25" s="196"/>
      <c r="E25" s="195"/>
      <c r="F25" s="195"/>
      <c r="G25" s="195"/>
      <c r="H25" s="195"/>
      <c r="I25" s="195"/>
      <c r="J25" s="195"/>
      <c r="K25" s="197"/>
      <c r="L25" s="195"/>
      <c r="M25" s="195"/>
      <c r="N25" s="195"/>
      <c r="O25" s="197"/>
      <c r="P25" s="197"/>
      <c r="Q25" s="195"/>
      <c r="R25" s="195"/>
      <c r="S25" s="195"/>
      <c r="T25" s="195"/>
      <c r="U25" s="195"/>
      <c r="V25" s="195"/>
      <c r="W25" s="197"/>
      <c r="X25" s="195"/>
      <c r="Y25" s="195"/>
      <c r="Z25" s="195"/>
      <c r="AA25" s="195"/>
      <c r="AB25" s="195"/>
    </row>
  </sheetData>
  <sheetProtection/>
  <mergeCells count="39">
    <mergeCell ref="A1:AB1"/>
    <mergeCell ref="A2:AB2"/>
    <mergeCell ref="A3:D3"/>
    <mergeCell ref="E3:AB3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2" right="0.2" top="0.2" bottom="0.2" header="0.2" footer="0.2"/>
  <pageSetup fitToHeight="1" fitToWidth="1" horizontalDpi="600" verticalDpi="600" orientation="landscape" paperSize="9" scale="5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workbookViewId="0" topLeftCell="A1">
      <selection activeCell="M28" sqref="M28"/>
    </sheetView>
  </sheetViews>
  <sheetFormatPr defaultColWidth="9.140625" defaultRowHeight="12.75"/>
  <cols>
    <col min="1" max="2" width="8.140625" style="121" customWidth="1"/>
    <col min="3" max="3" width="37.00390625" style="122" bestFit="1" customWidth="1"/>
    <col min="4" max="4" width="10.28125" style="123" customWidth="1"/>
    <col min="5" max="5" width="9.00390625" style="123" customWidth="1"/>
    <col min="6" max="6" width="12.00390625" style="123" customWidth="1"/>
    <col min="7" max="7" width="10.28125" style="123" bestFit="1" customWidth="1"/>
    <col min="8" max="10" width="10.28125" style="124" bestFit="1" customWidth="1"/>
    <col min="11" max="11" width="13.00390625" style="124" customWidth="1"/>
    <col min="12" max="12" width="19.28125" style="124" customWidth="1"/>
    <col min="13" max="13" width="10.28125" style="124" bestFit="1" customWidth="1"/>
    <col min="14" max="14" width="15.28125" style="124" customWidth="1"/>
    <col min="15" max="15" width="16.140625" style="124" customWidth="1"/>
    <col min="16" max="16" width="9.140625" style="124" customWidth="1"/>
    <col min="17" max="18" width="10.28125" style="124" bestFit="1" customWidth="1"/>
    <col min="19" max="19" width="11.421875" style="124" bestFit="1" customWidth="1"/>
    <col min="20" max="16384" width="9.140625" style="124" customWidth="1"/>
  </cols>
  <sheetData>
    <row r="1" spans="1:19" s="119" customFormat="1" ht="12">
      <c r="A1" s="125"/>
      <c r="B1" s="125"/>
      <c r="C1" s="126"/>
      <c r="D1" s="127"/>
      <c r="E1" s="127"/>
      <c r="F1" s="127"/>
      <c r="G1" s="127"/>
      <c r="S1" s="166"/>
    </row>
    <row r="2" spans="1:19" ht="27">
      <c r="A2" s="128" t="s">
        <v>131</v>
      </c>
      <c r="B2" s="128"/>
      <c r="C2" s="128"/>
      <c r="D2" s="129"/>
      <c r="E2" s="129"/>
      <c r="F2" s="129"/>
      <c r="G2" s="129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s="119" customFormat="1" ht="12">
      <c r="A3" s="130" t="s">
        <v>1</v>
      </c>
      <c r="B3" s="130"/>
      <c r="C3" s="130"/>
      <c r="D3" s="127"/>
      <c r="E3" s="127"/>
      <c r="F3" s="127"/>
      <c r="G3" s="127"/>
      <c r="S3" s="166" t="s">
        <v>41</v>
      </c>
    </row>
    <row r="4" spans="1:19" s="120" customFormat="1" ht="42.75" customHeight="1">
      <c r="A4" s="131" t="s">
        <v>132</v>
      </c>
      <c r="B4" s="132"/>
      <c r="C4" s="131" t="s">
        <v>133</v>
      </c>
      <c r="D4" s="133" t="s">
        <v>134</v>
      </c>
      <c r="E4" s="133"/>
      <c r="F4" s="133"/>
      <c r="G4" s="13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120" customFormat="1" ht="14.25">
      <c r="A5" s="134"/>
      <c r="B5" s="135"/>
      <c r="C5" s="136"/>
      <c r="D5" s="137" t="s">
        <v>135</v>
      </c>
      <c r="E5" s="138" t="s">
        <v>136</v>
      </c>
      <c r="F5" s="139"/>
      <c r="G5" s="139"/>
      <c r="H5" s="84"/>
      <c r="I5" s="84"/>
      <c r="J5" s="84"/>
      <c r="K5" s="84"/>
      <c r="L5" s="84"/>
      <c r="M5" s="84"/>
      <c r="N5" s="84"/>
      <c r="O5" s="86"/>
      <c r="P5" s="22" t="s">
        <v>137</v>
      </c>
      <c r="Q5" s="23"/>
      <c r="R5" s="23"/>
      <c r="S5" s="24"/>
    </row>
    <row r="6" spans="1:19" s="120" customFormat="1" ht="14.25" customHeight="1">
      <c r="A6" s="140" t="s">
        <v>72</v>
      </c>
      <c r="B6" s="140" t="s">
        <v>73</v>
      </c>
      <c r="C6" s="136"/>
      <c r="D6" s="141"/>
      <c r="E6" s="142" t="s">
        <v>66</v>
      </c>
      <c r="F6" s="143" t="s">
        <v>138</v>
      </c>
      <c r="G6" s="144"/>
      <c r="H6" s="145"/>
      <c r="I6" s="145"/>
      <c r="J6" s="145"/>
      <c r="K6" s="145"/>
      <c r="L6" s="145"/>
      <c r="M6" s="165"/>
      <c r="N6" s="6" t="s">
        <v>139</v>
      </c>
      <c r="O6" s="6" t="s">
        <v>140</v>
      </c>
      <c r="P6" s="25"/>
      <c r="Q6" s="26"/>
      <c r="R6" s="26"/>
      <c r="S6" s="27"/>
    </row>
    <row r="7" spans="1:19" s="120" customFormat="1" ht="46.5" customHeight="1">
      <c r="A7" s="146"/>
      <c r="B7" s="146"/>
      <c r="C7" s="134"/>
      <c r="D7" s="147"/>
      <c r="E7" s="148"/>
      <c r="F7" s="149" t="s">
        <v>70</v>
      </c>
      <c r="G7" s="149" t="s">
        <v>141</v>
      </c>
      <c r="H7" s="6" t="s">
        <v>142</v>
      </c>
      <c r="I7" s="6" t="s">
        <v>143</v>
      </c>
      <c r="J7" s="6" t="s">
        <v>144</v>
      </c>
      <c r="K7" s="6" t="s">
        <v>145</v>
      </c>
      <c r="L7" s="6" t="s">
        <v>146</v>
      </c>
      <c r="M7" s="6" t="s">
        <v>147</v>
      </c>
      <c r="N7" s="6"/>
      <c r="O7" s="6"/>
      <c r="P7" s="6" t="s">
        <v>70</v>
      </c>
      <c r="Q7" s="6" t="s">
        <v>148</v>
      </c>
      <c r="R7" s="6" t="s">
        <v>149</v>
      </c>
      <c r="S7" s="6" t="s">
        <v>150</v>
      </c>
    </row>
    <row r="8" spans="1:19" s="120" customFormat="1" ht="14.25">
      <c r="A8" s="150">
        <v>1</v>
      </c>
      <c r="B8" s="150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50">
        <v>9</v>
      </c>
      <c r="J8" s="150">
        <v>10</v>
      </c>
      <c r="K8" s="150">
        <v>11</v>
      </c>
      <c r="L8" s="150">
        <v>12</v>
      </c>
      <c r="M8" s="151">
        <v>13</v>
      </c>
      <c r="N8" s="150">
        <v>14</v>
      </c>
      <c r="O8" s="150">
        <v>15</v>
      </c>
      <c r="P8" s="150">
        <v>16</v>
      </c>
      <c r="Q8" s="150">
        <v>17</v>
      </c>
      <c r="R8" s="151">
        <v>18</v>
      </c>
      <c r="S8" s="150">
        <v>19</v>
      </c>
    </row>
    <row r="9" spans="1:19" s="120" customFormat="1" ht="14.25">
      <c r="A9" s="152" t="s">
        <v>151</v>
      </c>
      <c r="B9" s="153"/>
      <c r="C9" s="154"/>
      <c r="D9" s="155">
        <f>E9+N9+O9</f>
        <v>130.2834</v>
      </c>
      <c r="E9" s="155">
        <f>SUM(F9+M9)</f>
        <v>130.2834</v>
      </c>
      <c r="F9" s="155">
        <v>92.3034</v>
      </c>
      <c r="G9" s="155">
        <v>92.3034</v>
      </c>
      <c r="H9" s="150"/>
      <c r="I9" s="150"/>
      <c r="J9" s="150"/>
      <c r="K9" s="150"/>
      <c r="L9" s="150"/>
      <c r="M9" s="150">
        <v>37.98</v>
      </c>
      <c r="N9" s="150"/>
      <c r="O9" s="150"/>
      <c r="P9" s="150"/>
      <c r="Q9" s="150"/>
      <c r="R9" s="150"/>
      <c r="S9" s="150"/>
    </row>
    <row r="10" spans="1:19" ht="14.25">
      <c r="A10" s="156">
        <v>301</v>
      </c>
      <c r="B10" s="157" t="s">
        <v>152</v>
      </c>
      <c r="C10" s="158" t="s">
        <v>67</v>
      </c>
      <c r="D10" s="155">
        <f aca="true" t="shared" si="0" ref="D10:D21">E10+N10+O10</f>
        <v>83.3104</v>
      </c>
      <c r="E10" s="155">
        <f aca="true" t="shared" si="1" ref="E10:E21">SUM(F10+M10)</f>
        <v>83.3104</v>
      </c>
      <c r="F10" s="159">
        <v>83.3104</v>
      </c>
      <c r="G10" s="159">
        <v>83.3104</v>
      </c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</row>
    <row r="11" spans="1:19" ht="14.25">
      <c r="A11" s="161"/>
      <c r="B11" s="157" t="s">
        <v>153</v>
      </c>
      <c r="C11" s="162" t="s">
        <v>154</v>
      </c>
      <c r="D11" s="155">
        <f t="shared" si="0"/>
        <v>21.8796</v>
      </c>
      <c r="E11" s="155">
        <f t="shared" si="1"/>
        <v>21.8796</v>
      </c>
      <c r="F11" s="159">
        <v>21.8796</v>
      </c>
      <c r="G11" s="159">
        <v>21.8796</v>
      </c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</row>
    <row r="12" spans="1:19" ht="14.25">
      <c r="A12" s="161"/>
      <c r="B12" s="157" t="s">
        <v>155</v>
      </c>
      <c r="C12" s="162" t="s">
        <v>156</v>
      </c>
      <c r="D12" s="155">
        <f t="shared" si="0"/>
        <v>35.2884</v>
      </c>
      <c r="E12" s="155">
        <f t="shared" si="1"/>
        <v>35.2884</v>
      </c>
      <c r="F12" s="159">
        <v>35.2884</v>
      </c>
      <c r="G12" s="159">
        <v>35.2884</v>
      </c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</row>
    <row r="13" spans="1:19" ht="14.25">
      <c r="A13" s="161"/>
      <c r="B13" s="157" t="s">
        <v>157</v>
      </c>
      <c r="C13" s="162" t="s">
        <v>158</v>
      </c>
      <c r="D13" s="155">
        <f t="shared" si="0"/>
        <v>1.8233</v>
      </c>
      <c r="E13" s="155">
        <f t="shared" si="1"/>
        <v>1.8233</v>
      </c>
      <c r="F13" s="159">
        <v>1.8233</v>
      </c>
      <c r="G13" s="159">
        <v>1.8233</v>
      </c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</row>
    <row r="14" spans="1:19" ht="14.25">
      <c r="A14" s="161"/>
      <c r="B14" s="157" t="s">
        <v>159</v>
      </c>
      <c r="C14" s="162" t="s">
        <v>160</v>
      </c>
      <c r="D14" s="155">
        <f t="shared" si="0"/>
        <v>0</v>
      </c>
      <c r="E14" s="155">
        <f t="shared" si="1"/>
        <v>0</v>
      </c>
      <c r="F14" s="159"/>
      <c r="G14" s="159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</row>
    <row r="15" spans="1:19" ht="14.25">
      <c r="A15" s="161"/>
      <c r="B15" s="157" t="s">
        <v>161</v>
      </c>
      <c r="C15" s="162" t="s">
        <v>162</v>
      </c>
      <c r="D15" s="155">
        <f t="shared" si="0"/>
        <v>1.2</v>
      </c>
      <c r="E15" s="155">
        <f t="shared" si="1"/>
        <v>1.2</v>
      </c>
      <c r="F15" s="159">
        <v>1.2</v>
      </c>
      <c r="G15" s="159">
        <v>1.2</v>
      </c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</row>
    <row r="16" spans="1:19" ht="14.25">
      <c r="A16" s="161"/>
      <c r="B16" s="157" t="s">
        <v>163</v>
      </c>
      <c r="C16" s="162" t="s">
        <v>164</v>
      </c>
      <c r="D16" s="155">
        <f t="shared" si="0"/>
        <v>8.6975</v>
      </c>
      <c r="E16" s="155">
        <f t="shared" si="1"/>
        <v>8.6975</v>
      </c>
      <c r="F16" s="159">
        <v>8.6975</v>
      </c>
      <c r="G16" s="159">
        <v>8.6975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</row>
    <row r="17" spans="1:19" ht="14.25">
      <c r="A17" s="161"/>
      <c r="B17" s="157" t="s">
        <v>165</v>
      </c>
      <c r="C17" s="162" t="s">
        <v>166</v>
      </c>
      <c r="D17" s="155">
        <f t="shared" si="0"/>
        <v>0</v>
      </c>
      <c r="E17" s="155">
        <f t="shared" si="1"/>
        <v>0</v>
      </c>
      <c r="F17" s="159"/>
      <c r="G17" s="159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</row>
    <row r="18" spans="1:19" ht="14.25">
      <c r="A18" s="161"/>
      <c r="B18" s="157" t="s">
        <v>167</v>
      </c>
      <c r="C18" s="162" t="s">
        <v>168</v>
      </c>
      <c r="D18" s="155">
        <f t="shared" si="0"/>
        <v>4.8924</v>
      </c>
      <c r="E18" s="155">
        <f t="shared" si="1"/>
        <v>4.8924</v>
      </c>
      <c r="F18" s="159">
        <v>4.8924</v>
      </c>
      <c r="G18" s="159">
        <v>4.8924</v>
      </c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</row>
    <row r="19" spans="1:19" ht="14.25">
      <c r="A19" s="161"/>
      <c r="B19" s="157" t="s">
        <v>169</v>
      </c>
      <c r="C19" s="162" t="s">
        <v>170</v>
      </c>
      <c r="D19" s="155">
        <f t="shared" si="0"/>
        <v>2.4188</v>
      </c>
      <c r="E19" s="155">
        <f t="shared" si="1"/>
        <v>2.4188</v>
      </c>
      <c r="F19" s="159">
        <v>2.4188</v>
      </c>
      <c r="G19" s="159">
        <v>2.4188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</row>
    <row r="20" spans="1:19" ht="14.25">
      <c r="A20" s="161"/>
      <c r="B20" s="157" t="s">
        <v>171</v>
      </c>
      <c r="C20" s="162" t="s">
        <v>172</v>
      </c>
      <c r="D20" s="155">
        <f t="shared" si="0"/>
        <v>0.5873</v>
      </c>
      <c r="E20" s="155">
        <f t="shared" si="1"/>
        <v>0.5873</v>
      </c>
      <c r="F20" s="159">
        <v>0.5873</v>
      </c>
      <c r="G20" s="159">
        <v>0.5873</v>
      </c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</row>
    <row r="21" spans="1:19" ht="14.25">
      <c r="A21" s="161"/>
      <c r="B21" s="157" t="s">
        <v>173</v>
      </c>
      <c r="C21" s="162" t="s">
        <v>174</v>
      </c>
      <c r="D21" s="155">
        <f t="shared" si="0"/>
        <v>6.5231</v>
      </c>
      <c r="E21" s="155">
        <f t="shared" si="1"/>
        <v>6.5231</v>
      </c>
      <c r="F21" s="159">
        <v>6.5231</v>
      </c>
      <c r="G21" s="159">
        <v>6.5231</v>
      </c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</row>
    <row r="22" spans="1:19" ht="14.25">
      <c r="A22" s="161"/>
      <c r="B22" s="157" t="s">
        <v>175</v>
      </c>
      <c r="C22" s="162" t="s">
        <v>176</v>
      </c>
      <c r="D22" s="155"/>
      <c r="E22" s="155"/>
      <c r="F22" s="159"/>
      <c r="G22" s="159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</row>
    <row r="23" spans="1:19" ht="14.25">
      <c r="A23" s="161"/>
      <c r="B23" s="157" t="s">
        <v>177</v>
      </c>
      <c r="C23" s="162" t="s">
        <v>178</v>
      </c>
      <c r="D23" s="155"/>
      <c r="E23" s="155"/>
      <c r="F23" s="159"/>
      <c r="G23" s="159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</row>
    <row r="24" spans="1:19" ht="14.25">
      <c r="A24" s="156">
        <v>302</v>
      </c>
      <c r="B24" s="157"/>
      <c r="C24" s="158" t="s">
        <v>68</v>
      </c>
      <c r="D24" s="155">
        <f>E24+N24+O24</f>
        <v>8.981</v>
      </c>
      <c r="E24" s="155">
        <f>SUM(F24+M24)</f>
        <v>8.981</v>
      </c>
      <c r="F24" s="159">
        <v>8.981</v>
      </c>
      <c r="G24" s="159">
        <v>8.981</v>
      </c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</row>
    <row r="25" spans="1:19" ht="14.25">
      <c r="A25" s="161"/>
      <c r="B25" s="157" t="s">
        <v>153</v>
      </c>
      <c r="C25" s="162" t="s">
        <v>179</v>
      </c>
      <c r="D25" s="155">
        <f>E25+N25+O25</f>
        <v>1.368</v>
      </c>
      <c r="E25" s="155">
        <f>SUM(F25+M25)</f>
        <v>1.368</v>
      </c>
      <c r="F25" s="159">
        <v>1.368</v>
      </c>
      <c r="G25" s="159">
        <v>1.368</v>
      </c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</row>
    <row r="26" spans="1:19" ht="14.25">
      <c r="A26" s="161"/>
      <c r="B26" s="157" t="s">
        <v>155</v>
      </c>
      <c r="C26" s="162" t="s">
        <v>180</v>
      </c>
      <c r="D26" s="159"/>
      <c r="E26" s="159"/>
      <c r="F26" s="159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</row>
    <row r="27" spans="1:19" ht="14.25">
      <c r="A27" s="161"/>
      <c r="B27" s="157" t="s">
        <v>157</v>
      </c>
      <c r="C27" s="162" t="s">
        <v>181</v>
      </c>
      <c r="D27" s="159"/>
      <c r="E27" s="159"/>
      <c r="F27" s="159"/>
      <c r="G27" s="159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</row>
    <row r="28" spans="1:19" ht="14.25">
      <c r="A28" s="161"/>
      <c r="B28" s="157" t="s">
        <v>182</v>
      </c>
      <c r="C28" s="162" t="s">
        <v>183</v>
      </c>
      <c r="D28" s="159"/>
      <c r="E28" s="159"/>
      <c r="F28" s="159"/>
      <c r="G28" s="159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</row>
    <row r="29" spans="1:19" ht="14.25">
      <c r="A29" s="161"/>
      <c r="B29" s="157" t="s">
        <v>184</v>
      </c>
      <c r="C29" s="162" t="s">
        <v>185</v>
      </c>
      <c r="D29" s="159"/>
      <c r="E29" s="159"/>
      <c r="F29" s="159"/>
      <c r="G29" s="159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</row>
    <row r="30" spans="1:19" ht="14.25">
      <c r="A30" s="161"/>
      <c r="B30" s="157" t="s">
        <v>159</v>
      </c>
      <c r="C30" s="162" t="s">
        <v>186</v>
      </c>
      <c r="D30" s="159"/>
      <c r="E30" s="159"/>
      <c r="F30" s="159"/>
      <c r="G30" s="159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1:19" ht="14.25">
      <c r="A31" s="161"/>
      <c r="B31" s="157" t="s">
        <v>161</v>
      </c>
      <c r="C31" s="162" t="s">
        <v>187</v>
      </c>
      <c r="D31" s="159"/>
      <c r="E31" s="159"/>
      <c r="F31" s="159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1:19" ht="14.25">
      <c r="A32" s="161"/>
      <c r="B32" s="157" t="s">
        <v>163</v>
      </c>
      <c r="C32" s="162" t="s">
        <v>188</v>
      </c>
      <c r="D32" s="159"/>
      <c r="E32" s="159"/>
      <c r="F32" s="159"/>
      <c r="G32" s="159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1:19" ht="14.25">
      <c r="A33" s="161"/>
      <c r="B33" s="157" t="s">
        <v>165</v>
      </c>
      <c r="C33" s="162" t="s">
        <v>189</v>
      </c>
      <c r="D33" s="159"/>
      <c r="E33" s="159"/>
      <c r="F33" s="159"/>
      <c r="G33" s="159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</row>
    <row r="34" spans="1:19" ht="14.25">
      <c r="A34" s="161"/>
      <c r="B34" s="157" t="s">
        <v>169</v>
      </c>
      <c r="C34" s="162" t="s">
        <v>190</v>
      </c>
      <c r="D34" s="159"/>
      <c r="E34" s="159"/>
      <c r="F34" s="159"/>
      <c r="G34" s="159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</row>
    <row r="35" spans="1:19" ht="14.25">
      <c r="A35" s="161"/>
      <c r="B35" s="157" t="s">
        <v>171</v>
      </c>
      <c r="C35" s="162" t="s">
        <v>191</v>
      </c>
      <c r="D35" s="159"/>
      <c r="E35" s="159"/>
      <c r="F35" s="159"/>
      <c r="G35" s="159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</row>
    <row r="36" spans="1:19" ht="14.25">
      <c r="A36" s="161"/>
      <c r="B36" s="157" t="s">
        <v>173</v>
      </c>
      <c r="C36" s="162" t="s">
        <v>192</v>
      </c>
      <c r="D36" s="159"/>
      <c r="E36" s="159"/>
      <c r="F36" s="159"/>
      <c r="G36" s="159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</row>
    <row r="37" spans="1:19" ht="14.25">
      <c r="A37" s="161"/>
      <c r="B37" s="157" t="s">
        <v>175</v>
      </c>
      <c r="C37" s="162" t="s">
        <v>193</v>
      </c>
      <c r="D37" s="159"/>
      <c r="E37" s="159"/>
      <c r="F37" s="159"/>
      <c r="G37" s="159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</row>
    <row r="38" spans="1:19" ht="14.25">
      <c r="A38" s="161"/>
      <c r="B38" s="157" t="s">
        <v>194</v>
      </c>
      <c r="C38" s="162" t="s">
        <v>195</v>
      </c>
      <c r="D38" s="159"/>
      <c r="E38" s="159"/>
      <c r="F38" s="159"/>
      <c r="G38" s="159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</row>
    <row r="39" spans="1:19" ht="14.25">
      <c r="A39" s="161"/>
      <c r="B39" s="157" t="s">
        <v>196</v>
      </c>
      <c r="C39" s="162" t="s">
        <v>197</v>
      </c>
      <c r="D39" s="159">
        <v>0.03</v>
      </c>
      <c r="E39" s="159">
        <v>0.03</v>
      </c>
      <c r="F39" s="159">
        <v>0.03</v>
      </c>
      <c r="G39" s="159">
        <v>0.03</v>
      </c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</row>
    <row r="40" spans="1:19" ht="14.25">
      <c r="A40" s="161"/>
      <c r="B40" s="157" t="s">
        <v>198</v>
      </c>
      <c r="C40" s="162" t="s">
        <v>199</v>
      </c>
      <c r="D40" s="159"/>
      <c r="E40" s="159"/>
      <c r="F40" s="159"/>
      <c r="G40" s="159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</row>
    <row r="41" spans="1:19" ht="14.25">
      <c r="A41" s="161"/>
      <c r="B41" s="157" t="s">
        <v>200</v>
      </c>
      <c r="C41" s="162" t="s">
        <v>201</v>
      </c>
      <c r="D41" s="159"/>
      <c r="E41" s="159"/>
      <c r="F41" s="159"/>
      <c r="G41" s="159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</row>
    <row r="42" spans="1:19" ht="14.25">
      <c r="A42" s="161"/>
      <c r="B42" s="157" t="s">
        <v>202</v>
      </c>
      <c r="C42" s="162" t="s">
        <v>203</v>
      </c>
      <c r="D42" s="159"/>
      <c r="E42" s="159"/>
      <c r="F42" s="159"/>
      <c r="G42" s="159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</row>
    <row r="43" spans="1:19" ht="14.25">
      <c r="A43" s="161"/>
      <c r="B43" s="157" t="s">
        <v>204</v>
      </c>
      <c r="C43" s="162" t="s">
        <v>205</v>
      </c>
      <c r="D43" s="159"/>
      <c r="E43" s="159"/>
      <c r="F43" s="159"/>
      <c r="G43" s="159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</row>
    <row r="44" spans="1:19" ht="14.25">
      <c r="A44" s="161"/>
      <c r="B44" s="157" t="s">
        <v>206</v>
      </c>
      <c r="C44" s="162" t="s">
        <v>207</v>
      </c>
      <c r="D44" s="159"/>
      <c r="E44" s="159"/>
      <c r="F44" s="159"/>
      <c r="G44" s="159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</row>
    <row r="45" spans="1:19" ht="14.25">
      <c r="A45" s="161"/>
      <c r="B45" s="157" t="s">
        <v>208</v>
      </c>
      <c r="C45" s="162" t="s">
        <v>209</v>
      </c>
      <c r="D45" s="159"/>
      <c r="E45" s="159"/>
      <c r="F45" s="159"/>
      <c r="G45" s="159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</row>
    <row r="46" spans="1:19" ht="14.25">
      <c r="A46" s="161"/>
      <c r="B46" s="157" t="s">
        <v>210</v>
      </c>
      <c r="C46" s="162" t="s">
        <v>211</v>
      </c>
      <c r="D46" s="159">
        <v>0.853</v>
      </c>
      <c r="E46" s="159">
        <v>0.853</v>
      </c>
      <c r="F46" s="159">
        <v>0.853</v>
      </c>
      <c r="G46" s="159">
        <v>0.853</v>
      </c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</row>
    <row r="47" spans="1:19" ht="14.25">
      <c r="A47" s="161"/>
      <c r="B47" s="157" t="s">
        <v>212</v>
      </c>
      <c r="C47" s="162" t="s">
        <v>213</v>
      </c>
      <c r="D47" s="159"/>
      <c r="E47" s="159"/>
      <c r="F47" s="159"/>
      <c r="G47" s="159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</row>
    <row r="48" spans="1:19" ht="14.25">
      <c r="A48" s="161"/>
      <c r="B48" s="157" t="s">
        <v>214</v>
      </c>
      <c r="C48" s="162" t="s">
        <v>215</v>
      </c>
      <c r="D48" s="159">
        <v>1.33</v>
      </c>
      <c r="E48" s="159">
        <v>1.33</v>
      </c>
      <c r="F48" s="159">
        <v>1.33</v>
      </c>
      <c r="G48" s="159">
        <v>1.33</v>
      </c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</row>
    <row r="49" spans="1:19" ht="14.25">
      <c r="A49" s="161"/>
      <c r="B49" s="157" t="s">
        <v>216</v>
      </c>
      <c r="C49" s="162" t="s">
        <v>217</v>
      </c>
      <c r="D49" s="159">
        <v>5.4</v>
      </c>
      <c r="E49" s="159">
        <v>5.4</v>
      </c>
      <c r="F49" s="159">
        <v>5.4</v>
      </c>
      <c r="G49" s="159">
        <v>5.4</v>
      </c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</row>
    <row r="50" spans="1:19" ht="14.25">
      <c r="A50" s="161"/>
      <c r="B50" s="157" t="s">
        <v>218</v>
      </c>
      <c r="C50" s="162" t="s">
        <v>219</v>
      </c>
      <c r="D50" s="159"/>
      <c r="E50" s="159"/>
      <c r="F50" s="159"/>
      <c r="G50" s="159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</row>
    <row r="51" spans="1:19" ht="14.25">
      <c r="A51" s="161"/>
      <c r="B51" s="157" t="s">
        <v>177</v>
      </c>
      <c r="C51" s="162" t="s">
        <v>220</v>
      </c>
      <c r="D51" s="159"/>
      <c r="E51" s="159"/>
      <c r="F51" s="159"/>
      <c r="G51" s="159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</row>
    <row r="52" spans="1:19" ht="14.25">
      <c r="A52" s="156">
        <v>303</v>
      </c>
      <c r="B52" s="157"/>
      <c r="C52" s="158" t="s">
        <v>69</v>
      </c>
      <c r="D52" s="159">
        <v>0.012</v>
      </c>
      <c r="E52" s="159">
        <v>0.012</v>
      </c>
      <c r="F52" s="159">
        <v>0.012</v>
      </c>
      <c r="G52" s="159">
        <v>0.012</v>
      </c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</row>
    <row r="53" spans="1:19" ht="14.25">
      <c r="A53" s="161"/>
      <c r="B53" s="157" t="s">
        <v>153</v>
      </c>
      <c r="C53" s="162" t="s">
        <v>221</v>
      </c>
      <c r="D53" s="159"/>
      <c r="E53" s="159"/>
      <c r="F53" s="159"/>
      <c r="G53" s="159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</row>
    <row r="54" spans="1:19" ht="14.25">
      <c r="A54" s="161"/>
      <c r="B54" s="157" t="s">
        <v>155</v>
      </c>
      <c r="C54" s="162" t="s">
        <v>222</v>
      </c>
      <c r="D54" s="159"/>
      <c r="E54" s="159"/>
      <c r="F54" s="159"/>
      <c r="G54" s="159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</row>
    <row r="55" spans="1:19" ht="14.25">
      <c r="A55" s="161"/>
      <c r="B55" s="157" t="s">
        <v>157</v>
      </c>
      <c r="C55" s="162" t="s">
        <v>223</v>
      </c>
      <c r="D55" s="159"/>
      <c r="E55" s="159"/>
      <c r="F55" s="159"/>
      <c r="G55" s="159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</row>
    <row r="56" spans="1:19" ht="14.25">
      <c r="A56" s="161"/>
      <c r="B56" s="157" t="s">
        <v>182</v>
      </c>
      <c r="C56" s="162" t="s">
        <v>224</v>
      </c>
      <c r="D56" s="159"/>
      <c r="E56" s="159"/>
      <c r="F56" s="159"/>
      <c r="G56" s="159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</row>
    <row r="57" spans="1:19" ht="14.25">
      <c r="A57" s="161"/>
      <c r="B57" s="157" t="s">
        <v>184</v>
      </c>
      <c r="C57" s="162" t="s">
        <v>225</v>
      </c>
      <c r="D57" s="159"/>
      <c r="E57" s="159"/>
      <c r="F57" s="159"/>
      <c r="G57" s="159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</row>
    <row r="58" spans="1:19" ht="14.25">
      <c r="A58" s="161"/>
      <c r="B58" s="157" t="s">
        <v>159</v>
      </c>
      <c r="C58" s="162" t="s">
        <v>226</v>
      </c>
      <c r="D58" s="159"/>
      <c r="E58" s="159"/>
      <c r="F58" s="159"/>
      <c r="G58" s="159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</row>
    <row r="59" spans="1:19" ht="14.25">
      <c r="A59" s="161"/>
      <c r="B59" s="157" t="s">
        <v>161</v>
      </c>
      <c r="C59" s="162" t="s">
        <v>227</v>
      </c>
      <c r="D59" s="159"/>
      <c r="E59" s="159"/>
      <c r="F59" s="159"/>
      <c r="G59" s="159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</row>
    <row r="60" spans="1:19" ht="14.25">
      <c r="A60" s="161"/>
      <c r="B60" s="157" t="s">
        <v>163</v>
      </c>
      <c r="C60" s="162" t="s">
        <v>228</v>
      </c>
      <c r="D60" s="159"/>
      <c r="E60" s="159"/>
      <c r="F60" s="159"/>
      <c r="G60" s="159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</row>
    <row r="61" spans="1:19" ht="14.25">
      <c r="A61" s="161"/>
      <c r="B61" s="157" t="s">
        <v>165</v>
      </c>
      <c r="C61" s="162" t="s">
        <v>229</v>
      </c>
      <c r="D61" s="159">
        <v>0.012</v>
      </c>
      <c r="E61" s="159">
        <v>0.012</v>
      </c>
      <c r="F61" s="159">
        <v>0.012</v>
      </c>
      <c r="G61" s="159">
        <v>0.012</v>
      </c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</row>
    <row r="62" spans="1:19" ht="14.25">
      <c r="A62" s="161"/>
      <c r="B62" s="157" t="s">
        <v>167</v>
      </c>
      <c r="C62" s="162" t="s">
        <v>230</v>
      </c>
      <c r="D62" s="159"/>
      <c r="E62" s="159"/>
      <c r="F62" s="159"/>
      <c r="G62" s="159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</row>
    <row r="63" spans="1:19" ht="14.25">
      <c r="A63" s="161"/>
      <c r="B63" s="157" t="s">
        <v>177</v>
      </c>
      <c r="C63" s="163" t="s">
        <v>231</v>
      </c>
      <c r="D63" s="159"/>
      <c r="E63" s="159"/>
      <c r="F63" s="159"/>
      <c r="G63" s="159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</row>
    <row r="64" spans="1:19" ht="14.25">
      <c r="A64" s="156">
        <v>310</v>
      </c>
      <c r="B64" s="157"/>
      <c r="C64" s="164" t="s">
        <v>232</v>
      </c>
      <c r="D64" s="159"/>
      <c r="E64" s="159"/>
      <c r="F64" s="159"/>
      <c r="G64" s="159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</row>
    <row r="65" spans="1:19" ht="14.25">
      <c r="A65" s="167"/>
      <c r="B65" s="168" t="s">
        <v>155</v>
      </c>
      <c r="C65" s="167" t="s">
        <v>233</v>
      </c>
      <c r="D65" s="159"/>
      <c r="E65" s="159"/>
      <c r="F65" s="159"/>
      <c r="G65" s="159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</row>
    <row r="66" spans="1:19" ht="14.25">
      <c r="A66" s="167"/>
      <c r="B66" s="168" t="s">
        <v>157</v>
      </c>
      <c r="C66" s="167" t="s">
        <v>234</v>
      </c>
      <c r="D66" s="159"/>
      <c r="E66" s="159"/>
      <c r="F66" s="159"/>
      <c r="G66" s="159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</row>
    <row r="67" spans="1:19" ht="14.25">
      <c r="A67" s="167"/>
      <c r="B67" s="168" t="s">
        <v>159</v>
      </c>
      <c r="C67" s="167" t="s">
        <v>235</v>
      </c>
      <c r="D67" s="159"/>
      <c r="E67" s="159"/>
      <c r="F67" s="159"/>
      <c r="G67" s="159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</row>
    <row r="68" spans="1:19" ht="14.25">
      <c r="A68" s="167"/>
      <c r="B68" s="168" t="s">
        <v>161</v>
      </c>
      <c r="C68" s="167" t="s">
        <v>236</v>
      </c>
      <c r="D68" s="159"/>
      <c r="E68" s="159"/>
      <c r="F68" s="159"/>
      <c r="G68" s="159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31" bottom="0.2" header="0.31" footer="0.08"/>
  <pageSetup errors="blank" fitToHeight="1" fitToWidth="1" horizontalDpi="600" verticalDpi="600" orientation="landscape" paperSize="9" scale="4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pane ySplit="1" topLeftCell="A2" activePane="bottomLeft" state="frozen"/>
      <selection pane="bottomLeft" activeCell="D24" sqref="D24"/>
    </sheetView>
  </sheetViews>
  <sheetFormatPr defaultColWidth="9.140625" defaultRowHeight="12.75"/>
  <cols>
    <col min="1" max="3" width="10.140625" style="100" customWidth="1"/>
    <col min="4" max="4" width="57.8515625" style="100" customWidth="1"/>
    <col min="5" max="7" width="20.140625" style="100" customWidth="1"/>
    <col min="8" max="16384" width="9.140625" style="100" customWidth="1"/>
  </cols>
  <sheetData>
    <row r="1" ht="12.75">
      <c r="G1" s="101"/>
    </row>
    <row r="2" spans="1:7" ht="33" customHeight="1">
      <c r="A2" s="102" t="s">
        <v>237</v>
      </c>
      <c r="B2" s="103"/>
      <c r="C2" s="103"/>
      <c r="D2" s="103"/>
      <c r="E2" s="103"/>
      <c r="F2" s="103"/>
      <c r="G2" s="103"/>
    </row>
    <row r="3" spans="1:7" ht="12.75">
      <c r="A3" s="104" t="s">
        <v>1</v>
      </c>
      <c r="B3" s="105"/>
      <c r="C3" s="105"/>
      <c r="D3" s="105"/>
      <c r="G3" s="106" t="s">
        <v>41</v>
      </c>
    </row>
    <row r="4" spans="1:7" ht="18.75" customHeight="1">
      <c r="A4" s="107" t="s">
        <v>58</v>
      </c>
      <c r="B4" s="108"/>
      <c r="C4" s="109"/>
      <c r="D4" s="110" t="s">
        <v>238</v>
      </c>
      <c r="E4" s="111" t="s">
        <v>239</v>
      </c>
      <c r="F4" s="112"/>
      <c r="G4" s="112"/>
    </row>
    <row r="5" spans="1:7" ht="20.25" customHeight="1">
      <c r="A5" s="111" t="s">
        <v>72</v>
      </c>
      <c r="B5" s="111" t="s">
        <v>73</v>
      </c>
      <c r="C5" s="111" t="s">
        <v>74</v>
      </c>
      <c r="D5" s="113"/>
      <c r="E5" s="111" t="s">
        <v>70</v>
      </c>
      <c r="F5" s="111" t="s">
        <v>60</v>
      </c>
      <c r="G5" s="111" t="s">
        <v>61</v>
      </c>
    </row>
    <row r="6" spans="1:7" ht="12.75">
      <c r="A6" s="114" t="s">
        <v>82</v>
      </c>
      <c r="B6" s="114" t="s">
        <v>83</v>
      </c>
      <c r="C6" s="114" t="s">
        <v>84</v>
      </c>
      <c r="D6" s="114" t="s">
        <v>85</v>
      </c>
      <c r="E6" s="114">
        <v>5</v>
      </c>
      <c r="F6" s="114">
        <v>6</v>
      </c>
      <c r="G6" s="114">
        <v>7</v>
      </c>
    </row>
    <row r="7" spans="1:7" ht="12.75">
      <c r="A7" s="115" t="s">
        <v>240</v>
      </c>
      <c r="B7" s="115"/>
      <c r="C7" s="115"/>
      <c r="D7" s="116" t="s">
        <v>66</v>
      </c>
      <c r="E7" s="116"/>
      <c r="F7" s="116"/>
      <c r="G7" s="116"/>
    </row>
    <row r="8" spans="1:7" ht="409.5" customHeight="1" hidden="1">
      <c r="A8" s="117"/>
      <c r="B8" s="117"/>
      <c r="C8" s="117"/>
      <c r="D8" s="117"/>
      <c r="E8" s="117"/>
      <c r="F8" s="117"/>
      <c r="G8" s="117"/>
    </row>
    <row r="9" spans="1:7" ht="12.75">
      <c r="A9" s="117"/>
      <c r="B9" s="117"/>
      <c r="C9" s="117"/>
      <c r="D9" s="117"/>
      <c r="E9" s="117"/>
      <c r="F9" s="117"/>
      <c r="G9" s="117"/>
    </row>
    <row r="10" spans="1:7" ht="12.75">
      <c r="A10" s="117"/>
      <c r="B10" s="117"/>
      <c r="C10" s="117"/>
      <c r="D10" s="117"/>
      <c r="E10" s="117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7" ht="12.75">
      <c r="A12" s="117"/>
      <c r="B12" s="117"/>
      <c r="C12" s="117"/>
      <c r="D12" s="117"/>
      <c r="E12" s="117"/>
      <c r="F12" s="117"/>
      <c r="G12" s="117"/>
    </row>
    <row r="13" spans="1:7" ht="12.75">
      <c r="A13" s="117"/>
      <c r="B13" s="117"/>
      <c r="C13" s="117"/>
      <c r="D13" s="117"/>
      <c r="E13" s="117"/>
      <c r="F13" s="117"/>
      <c r="G13" s="117"/>
    </row>
    <row r="14" spans="1:7" ht="12.75">
      <c r="A14" s="117"/>
      <c r="B14" s="117"/>
      <c r="C14" s="117"/>
      <c r="D14" s="117"/>
      <c r="E14" s="117"/>
      <c r="F14" s="117"/>
      <c r="G14" s="117"/>
    </row>
    <row r="15" spans="1:7" ht="12.75">
      <c r="A15" s="117"/>
      <c r="B15" s="117"/>
      <c r="C15" s="117"/>
      <c r="D15" s="117"/>
      <c r="E15" s="117"/>
      <c r="F15" s="117"/>
      <c r="G15" s="117"/>
    </row>
    <row r="16" spans="1:7" ht="12.75">
      <c r="A16" s="117"/>
      <c r="B16" s="117"/>
      <c r="C16" s="117"/>
      <c r="D16" s="117"/>
      <c r="E16" s="117"/>
      <c r="F16" s="117"/>
      <c r="G16" s="117"/>
    </row>
    <row r="17" spans="1:7" ht="12.75">
      <c r="A17" s="117"/>
      <c r="B17" s="117"/>
      <c r="C17" s="117"/>
      <c r="D17" s="117"/>
      <c r="E17" s="117"/>
      <c r="F17" s="117"/>
      <c r="G17" s="117"/>
    </row>
    <row r="18" spans="1:7" ht="12.75">
      <c r="A18" s="117"/>
      <c r="B18" s="117"/>
      <c r="C18" s="117"/>
      <c r="D18" s="117"/>
      <c r="E18" s="117"/>
      <c r="F18" s="117"/>
      <c r="G18" s="117"/>
    </row>
    <row r="19" spans="1:7" ht="12.75">
      <c r="A19" s="117"/>
      <c r="B19" s="117"/>
      <c r="C19" s="117"/>
      <c r="D19" s="117"/>
      <c r="E19" s="117"/>
      <c r="F19" s="117"/>
      <c r="G19" s="117"/>
    </row>
    <row r="20" spans="1:7" ht="12.75">
      <c r="A20" s="117"/>
      <c r="B20" s="117"/>
      <c r="C20" s="117"/>
      <c r="D20" s="117"/>
      <c r="E20" s="117"/>
      <c r="F20" s="117"/>
      <c r="G20" s="117"/>
    </row>
    <row r="21" ht="12.75">
      <c r="A21" s="118" t="s">
        <v>241</v>
      </c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45">
      <selection activeCell="E114" sqref="E114:F114"/>
    </sheetView>
  </sheetViews>
  <sheetFormatPr defaultColWidth="9.140625" defaultRowHeight="14.25" customHeight="1"/>
  <cols>
    <col min="1" max="1" width="5.8515625" style="81" bestFit="1" customWidth="1"/>
    <col min="2" max="2" width="7.140625" style="82" customWidth="1"/>
    <col min="3" max="3" width="44.00390625" style="81" bestFit="1" customWidth="1"/>
    <col min="4" max="4" width="9.57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81" bestFit="1" customWidth="1"/>
    <col min="11" max="11" width="6.28125" style="82" bestFit="1" customWidth="1"/>
    <col min="12" max="12" width="44.00390625" style="81" bestFit="1" customWidth="1"/>
    <col min="13" max="13" width="9.57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18" customWidth="1"/>
  </cols>
  <sheetData>
    <row r="1" ht="12.75">
      <c r="R1" s="20"/>
    </row>
    <row r="2" spans="1:18" ht="39" customHeight="1">
      <c r="A2" s="3" t="s">
        <v>242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1" t="s">
        <v>2</v>
      </c>
    </row>
    <row r="4" spans="1:18" ht="19.5" customHeight="1">
      <c r="A4" s="83" t="s">
        <v>4</v>
      </c>
      <c r="B4" s="84"/>
      <c r="C4" s="84"/>
      <c r="D4" s="84"/>
      <c r="E4" s="84"/>
      <c r="F4" s="84"/>
      <c r="G4" s="84"/>
      <c r="H4" s="84"/>
      <c r="I4" s="8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85" t="s">
        <v>243</v>
      </c>
      <c r="B5" s="85"/>
      <c r="C5" s="85"/>
      <c r="D5" s="83" t="s">
        <v>138</v>
      </c>
      <c r="E5" s="84"/>
      <c r="F5" s="86"/>
      <c r="G5" s="83" t="s">
        <v>244</v>
      </c>
      <c r="H5" s="84"/>
      <c r="I5" s="86"/>
      <c r="J5" s="85" t="s">
        <v>245</v>
      </c>
      <c r="K5" s="85"/>
      <c r="L5" s="85"/>
      <c r="M5" s="83" t="s">
        <v>138</v>
      </c>
      <c r="N5" s="84"/>
      <c r="O5" s="86"/>
      <c r="P5" s="83" t="s">
        <v>244</v>
      </c>
      <c r="Q5" s="84"/>
      <c r="R5" s="86"/>
    </row>
    <row r="6" spans="1:18" ht="17.25" customHeight="1">
      <c r="A6" s="87" t="s">
        <v>72</v>
      </c>
      <c r="B6" s="87" t="s">
        <v>73</v>
      </c>
      <c r="C6" s="87" t="s">
        <v>246</v>
      </c>
      <c r="D6" s="8" t="s">
        <v>70</v>
      </c>
      <c r="E6" s="8" t="s">
        <v>60</v>
      </c>
      <c r="F6" s="8" t="s">
        <v>61</v>
      </c>
      <c r="G6" s="8" t="s">
        <v>70</v>
      </c>
      <c r="H6" s="8" t="s">
        <v>60</v>
      </c>
      <c r="I6" s="8" t="s">
        <v>61</v>
      </c>
      <c r="J6" s="87" t="s">
        <v>72</v>
      </c>
      <c r="K6" s="87" t="s">
        <v>73</v>
      </c>
      <c r="L6" s="87" t="s">
        <v>246</v>
      </c>
      <c r="M6" s="8" t="s">
        <v>70</v>
      </c>
      <c r="N6" s="8" t="s">
        <v>60</v>
      </c>
      <c r="O6" s="8" t="s">
        <v>61</v>
      </c>
      <c r="P6" s="8" t="s">
        <v>70</v>
      </c>
      <c r="Q6" s="8" t="s">
        <v>60</v>
      </c>
      <c r="R6" s="8" t="s">
        <v>61</v>
      </c>
    </row>
    <row r="7" spans="1:18" ht="13.5">
      <c r="A7" s="87" t="s">
        <v>82</v>
      </c>
      <c r="B7" s="87" t="s">
        <v>83</v>
      </c>
      <c r="C7" s="87" t="s">
        <v>84</v>
      </c>
      <c r="D7" s="87" t="s">
        <v>85</v>
      </c>
      <c r="E7" s="87" t="s">
        <v>86</v>
      </c>
      <c r="F7" s="87" t="s">
        <v>87</v>
      </c>
      <c r="G7" s="87" t="s">
        <v>88</v>
      </c>
      <c r="H7" s="87" t="s">
        <v>89</v>
      </c>
      <c r="I7" s="87" t="s">
        <v>90</v>
      </c>
      <c r="J7" s="87" t="s">
        <v>91</v>
      </c>
      <c r="K7" s="87" t="s">
        <v>92</v>
      </c>
      <c r="L7" s="87" t="s">
        <v>93</v>
      </c>
      <c r="M7" s="87" t="s">
        <v>94</v>
      </c>
      <c r="N7" s="87" t="s">
        <v>95</v>
      </c>
      <c r="O7" s="87" t="s">
        <v>96</v>
      </c>
      <c r="P7" s="87" t="s">
        <v>97</v>
      </c>
      <c r="Q7" s="87" t="s">
        <v>98</v>
      </c>
      <c r="R7" s="87" t="s">
        <v>99</v>
      </c>
    </row>
    <row r="8" spans="1:18" ht="13.5">
      <c r="A8" s="88" t="s">
        <v>247</v>
      </c>
      <c r="B8" s="89" t="s">
        <v>248</v>
      </c>
      <c r="C8" s="90" t="s">
        <v>249</v>
      </c>
      <c r="D8" s="91">
        <f>SUM(E8:F8)</f>
        <v>83.3104</v>
      </c>
      <c r="E8" s="91">
        <v>83.3104</v>
      </c>
      <c r="F8" s="91"/>
      <c r="G8" s="92"/>
      <c r="H8" s="92"/>
      <c r="I8" s="92"/>
      <c r="J8" s="88" t="s">
        <v>250</v>
      </c>
      <c r="K8" s="88" t="s">
        <v>248</v>
      </c>
      <c r="L8" s="90" t="s">
        <v>67</v>
      </c>
      <c r="M8" s="91">
        <f>SUM(N8:O8)</f>
        <v>83.31040000000002</v>
      </c>
      <c r="N8" s="91">
        <f>SUM(N9:N21)</f>
        <v>83.31040000000002</v>
      </c>
      <c r="O8" s="91"/>
      <c r="P8" s="91"/>
      <c r="Q8" s="92"/>
      <c r="R8" s="92"/>
    </row>
    <row r="9" spans="1:18" ht="13.5">
      <c r="A9" s="89"/>
      <c r="B9" s="89" t="s">
        <v>153</v>
      </c>
      <c r="C9" s="93" t="s">
        <v>251</v>
      </c>
      <c r="D9" s="91">
        <f aca="true" t="shared" si="0" ref="D9:D23">SUM(E9:F9)</f>
        <v>58.9913</v>
      </c>
      <c r="E9" s="91">
        <v>58.9913</v>
      </c>
      <c r="F9" s="91"/>
      <c r="G9" s="92"/>
      <c r="H9" s="92"/>
      <c r="I9" s="92"/>
      <c r="J9" s="89"/>
      <c r="K9" s="89" t="s">
        <v>153</v>
      </c>
      <c r="L9" s="93" t="s">
        <v>252</v>
      </c>
      <c r="M9" s="91">
        <f aca="true" t="shared" si="1" ref="M9:M19">SUM(N9:O9)</f>
        <v>21.8796</v>
      </c>
      <c r="N9" s="91">
        <v>21.8796</v>
      </c>
      <c r="O9" s="91"/>
      <c r="P9" s="91"/>
      <c r="Q9" s="92"/>
      <c r="R9" s="92"/>
    </row>
    <row r="10" spans="1:18" ht="13.5">
      <c r="A10" s="89"/>
      <c r="B10" s="89" t="s">
        <v>155</v>
      </c>
      <c r="C10" s="93" t="s">
        <v>253</v>
      </c>
      <c r="D10" s="91">
        <f t="shared" si="0"/>
        <v>16.596</v>
      </c>
      <c r="E10" s="91">
        <v>16.596</v>
      </c>
      <c r="F10" s="91"/>
      <c r="G10" s="92"/>
      <c r="H10" s="92"/>
      <c r="I10" s="92"/>
      <c r="J10" s="89"/>
      <c r="K10" s="89" t="s">
        <v>155</v>
      </c>
      <c r="L10" s="93" t="s">
        <v>254</v>
      </c>
      <c r="M10" s="91">
        <f t="shared" si="1"/>
        <v>35.2884</v>
      </c>
      <c r="N10" s="91">
        <v>35.2884</v>
      </c>
      <c r="O10" s="91"/>
      <c r="P10" s="91"/>
      <c r="Q10" s="92"/>
      <c r="R10" s="92"/>
    </row>
    <row r="11" spans="1:18" ht="13.5">
      <c r="A11" s="89"/>
      <c r="B11" s="89" t="s">
        <v>157</v>
      </c>
      <c r="C11" s="93" t="s">
        <v>255</v>
      </c>
      <c r="D11" s="91">
        <f t="shared" si="0"/>
        <v>6.5231</v>
      </c>
      <c r="E11" s="91">
        <v>6.5231</v>
      </c>
      <c r="F11" s="91"/>
      <c r="G11" s="92"/>
      <c r="H11" s="92"/>
      <c r="I11" s="92"/>
      <c r="J11" s="89"/>
      <c r="K11" s="89" t="s">
        <v>157</v>
      </c>
      <c r="L11" s="93" t="s">
        <v>256</v>
      </c>
      <c r="M11" s="91">
        <f t="shared" si="1"/>
        <v>1.8233</v>
      </c>
      <c r="N11" s="91">
        <v>1.8233</v>
      </c>
      <c r="O11" s="91"/>
      <c r="P11" s="91"/>
      <c r="Q11" s="92"/>
      <c r="R11" s="92"/>
    </row>
    <row r="12" spans="1:18" ht="13.5">
      <c r="A12" s="89"/>
      <c r="B12" s="89" t="s">
        <v>177</v>
      </c>
      <c r="C12" s="93" t="s">
        <v>257</v>
      </c>
      <c r="D12" s="91">
        <f t="shared" si="0"/>
        <v>1.2</v>
      </c>
      <c r="E12" s="91">
        <v>1.2</v>
      </c>
      <c r="F12" s="91"/>
      <c r="G12" s="92"/>
      <c r="H12" s="92"/>
      <c r="I12" s="92"/>
      <c r="J12" s="89"/>
      <c r="K12" s="89" t="s">
        <v>159</v>
      </c>
      <c r="L12" s="93" t="s">
        <v>258</v>
      </c>
      <c r="M12" s="91"/>
      <c r="N12" s="91"/>
      <c r="O12" s="91"/>
      <c r="P12" s="91"/>
      <c r="Q12" s="92"/>
      <c r="R12" s="92"/>
    </row>
    <row r="13" spans="1:18" ht="13.5">
      <c r="A13" s="88" t="s">
        <v>259</v>
      </c>
      <c r="B13" s="88" t="s">
        <v>248</v>
      </c>
      <c r="C13" s="90" t="s">
        <v>260</v>
      </c>
      <c r="D13" s="91">
        <f t="shared" si="0"/>
        <v>66.961</v>
      </c>
      <c r="E13" s="91">
        <v>8.981</v>
      </c>
      <c r="F13" s="91">
        <v>57.98</v>
      </c>
      <c r="G13" s="92"/>
      <c r="H13" s="92"/>
      <c r="I13" s="92"/>
      <c r="J13" s="89"/>
      <c r="K13" s="89" t="s">
        <v>161</v>
      </c>
      <c r="L13" s="93" t="s">
        <v>261</v>
      </c>
      <c r="M13" s="91">
        <f t="shared" si="1"/>
        <v>1.2</v>
      </c>
      <c r="N13" s="91">
        <v>1.2</v>
      </c>
      <c r="O13" s="91"/>
      <c r="P13" s="91"/>
      <c r="Q13" s="92"/>
      <c r="R13" s="92"/>
    </row>
    <row r="14" spans="1:18" ht="13.5">
      <c r="A14" s="89"/>
      <c r="B14" s="89" t="s">
        <v>153</v>
      </c>
      <c r="C14" s="93" t="s">
        <v>262</v>
      </c>
      <c r="D14" s="91">
        <f t="shared" si="0"/>
        <v>7.621</v>
      </c>
      <c r="E14" s="91">
        <v>7.621</v>
      </c>
      <c r="F14" s="91"/>
      <c r="G14" s="92"/>
      <c r="H14" s="92"/>
      <c r="I14" s="92"/>
      <c r="J14" s="89"/>
      <c r="K14" s="89" t="s">
        <v>163</v>
      </c>
      <c r="L14" s="93" t="s">
        <v>263</v>
      </c>
      <c r="M14" s="91">
        <f t="shared" si="1"/>
        <v>8.6975</v>
      </c>
      <c r="N14" s="91">
        <v>8.6975</v>
      </c>
      <c r="O14" s="91"/>
      <c r="P14" s="91"/>
      <c r="Q14" s="92"/>
      <c r="R14" s="92"/>
    </row>
    <row r="15" spans="1:18" ht="13.5">
      <c r="A15" s="89"/>
      <c r="B15" s="89" t="s">
        <v>155</v>
      </c>
      <c r="C15" s="93" t="s">
        <v>264</v>
      </c>
      <c r="D15" s="91"/>
      <c r="E15" s="91"/>
      <c r="F15" s="91"/>
      <c r="G15" s="92"/>
      <c r="H15" s="92"/>
      <c r="I15" s="92"/>
      <c r="J15" s="89"/>
      <c r="K15" s="89" t="s">
        <v>165</v>
      </c>
      <c r="L15" s="93" t="s">
        <v>265</v>
      </c>
      <c r="M15" s="91"/>
      <c r="N15" s="91"/>
      <c r="O15" s="91"/>
      <c r="P15" s="91"/>
      <c r="Q15" s="92"/>
      <c r="R15" s="92"/>
    </row>
    <row r="16" spans="1:18" ht="13.5">
      <c r="A16" s="89"/>
      <c r="B16" s="89" t="s">
        <v>157</v>
      </c>
      <c r="C16" s="93" t="s">
        <v>266</v>
      </c>
      <c r="D16" s="91">
        <f t="shared" si="0"/>
        <v>0.03</v>
      </c>
      <c r="E16" s="91">
        <v>0.03</v>
      </c>
      <c r="F16" s="91"/>
      <c r="G16" s="92"/>
      <c r="H16" s="92"/>
      <c r="I16" s="92"/>
      <c r="J16" s="89"/>
      <c r="K16" s="89" t="s">
        <v>167</v>
      </c>
      <c r="L16" s="93" t="s">
        <v>267</v>
      </c>
      <c r="M16" s="91">
        <f t="shared" si="1"/>
        <v>4.8924</v>
      </c>
      <c r="N16" s="91">
        <v>4.8924</v>
      </c>
      <c r="O16" s="91"/>
      <c r="P16" s="91"/>
      <c r="Q16" s="92"/>
      <c r="R16" s="92"/>
    </row>
    <row r="17" spans="1:18" ht="13.5">
      <c r="A17" s="89"/>
      <c r="B17" s="89" t="s">
        <v>182</v>
      </c>
      <c r="C17" s="93" t="s">
        <v>268</v>
      </c>
      <c r="D17" s="91"/>
      <c r="E17" s="91"/>
      <c r="F17" s="91"/>
      <c r="G17" s="92"/>
      <c r="H17" s="92"/>
      <c r="I17" s="92"/>
      <c r="J17" s="89"/>
      <c r="K17" s="89" t="s">
        <v>169</v>
      </c>
      <c r="L17" s="93" t="s">
        <v>269</v>
      </c>
      <c r="M17" s="91">
        <f t="shared" si="1"/>
        <v>2.4188</v>
      </c>
      <c r="N17" s="91">
        <v>2.4188</v>
      </c>
      <c r="O17" s="91"/>
      <c r="P17" s="91"/>
      <c r="Q17" s="92"/>
      <c r="R17" s="92"/>
    </row>
    <row r="18" spans="1:18" ht="13.5">
      <c r="A18" s="89"/>
      <c r="B18" s="89" t="s">
        <v>184</v>
      </c>
      <c r="C18" s="93" t="s">
        <v>270</v>
      </c>
      <c r="D18" s="91"/>
      <c r="E18" s="91"/>
      <c r="F18" s="91"/>
      <c r="G18" s="92"/>
      <c r="H18" s="92"/>
      <c r="I18" s="92"/>
      <c r="J18" s="89"/>
      <c r="K18" s="89" t="s">
        <v>171</v>
      </c>
      <c r="L18" s="93" t="s">
        <v>271</v>
      </c>
      <c r="M18" s="91">
        <f t="shared" si="1"/>
        <v>0.5873</v>
      </c>
      <c r="N18" s="91">
        <v>0.5873</v>
      </c>
      <c r="O18" s="91"/>
      <c r="P18" s="91"/>
      <c r="Q18" s="92"/>
      <c r="R18" s="92"/>
    </row>
    <row r="19" spans="1:18" ht="13.5">
      <c r="A19" s="89"/>
      <c r="B19" s="89" t="s">
        <v>159</v>
      </c>
      <c r="C19" s="93" t="s">
        <v>272</v>
      </c>
      <c r="D19" s="91"/>
      <c r="E19" s="91"/>
      <c r="F19" s="91"/>
      <c r="G19" s="92"/>
      <c r="H19" s="92"/>
      <c r="I19" s="92"/>
      <c r="J19" s="89"/>
      <c r="K19" s="89" t="s">
        <v>173</v>
      </c>
      <c r="L19" s="93" t="s">
        <v>255</v>
      </c>
      <c r="M19" s="91">
        <f t="shared" si="1"/>
        <v>6.5231</v>
      </c>
      <c r="N19" s="91">
        <v>6.5231</v>
      </c>
      <c r="O19" s="91"/>
      <c r="P19" s="91"/>
      <c r="Q19" s="92"/>
      <c r="R19" s="92"/>
    </row>
    <row r="20" spans="1:18" ht="13.5">
      <c r="A20" s="89"/>
      <c r="B20" s="89" t="s">
        <v>161</v>
      </c>
      <c r="C20" s="93" t="s">
        <v>273</v>
      </c>
      <c r="D20" s="91"/>
      <c r="E20" s="91"/>
      <c r="F20" s="91"/>
      <c r="G20" s="92"/>
      <c r="H20" s="92"/>
      <c r="I20" s="92"/>
      <c r="J20" s="89"/>
      <c r="K20" s="89" t="s">
        <v>175</v>
      </c>
      <c r="L20" s="93" t="s">
        <v>274</v>
      </c>
      <c r="M20" s="91"/>
      <c r="N20" s="91"/>
      <c r="O20" s="91"/>
      <c r="P20" s="91"/>
      <c r="Q20" s="92"/>
      <c r="R20" s="92"/>
    </row>
    <row r="21" spans="1:18" ht="13.5">
      <c r="A21" s="89"/>
      <c r="B21" s="89" t="s">
        <v>163</v>
      </c>
      <c r="C21" s="93" t="s">
        <v>275</v>
      </c>
      <c r="D21" s="91">
        <f t="shared" si="0"/>
        <v>1.33</v>
      </c>
      <c r="E21" s="91">
        <v>1.33</v>
      </c>
      <c r="F21" s="91"/>
      <c r="G21" s="92"/>
      <c r="H21" s="92"/>
      <c r="I21" s="92"/>
      <c r="J21" s="89"/>
      <c r="K21" s="89" t="s">
        <v>177</v>
      </c>
      <c r="L21" s="93" t="s">
        <v>257</v>
      </c>
      <c r="M21" s="91"/>
      <c r="N21" s="91"/>
      <c r="O21" s="91"/>
      <c r="P21" s="91"/>
      <c r="Q21" s="92"/>
      <c r="R21" s="92"/>
    </row>
    <row r="22" spans="1:18" ht="13.5">
      <c r="A22" s="89"/>
      <c r="B22" s="89" t="s">
        <v>165</v>
      </c>
      <c r="C22" s="93" t="s">
        <v>276</v>
      </c>
      <c r="D22" s="91"/>
      <c r="E22" s="91"/>
      <c r="F22" s="91"/>
      <c r="G22" s="92"/>
      <c r="H22" s="92"/>
      <c r="I22" s="92"/>
      <c r="J22" s="88" t="s">
        <v>277</v>
      </c>
      <c r="K22" s="88" t="s">
        <v>248</v>
      </c>
      <c r="L22" s="90" t="s">
        <v>68</v>
      </c>
      <c r="M22" s="91">
        <f>SUM(N22:O22)</f>
        <v>66.961</v>
      </c>
      <c r="N22" s="91">
        <v>8.981</v>
      </c>
      <c r="O22" s="91">
        <v>57.98</v>
      </c>
      <c r="P22" s="91"/>
      <c r="Q22" s="92"/>
      <c r="R22" s="92"/>
    </row>
    <row r="23" spans="1:18" ht="13.5">
      <c r="A23" s="89"/>
      <c r="B23" s="89" t="s">
        <v>177</v>
      </c>
      <c r="C23" s="93" t="s">
        <v>278</v>
      </c>
      <c r="D23" s="91">
        <f t="shared" si="0"/>
        <v>57.98</v>
      </c>
      <c r="E23" s="91"/>
      <c r="F23" s="91">
        <v>57.98</v>
      </c>
      <c r="G23" s="92"/>
      <c r="H23" s="92"/>
      <c r="I23" s="92"/>
      <c r="J23" s="89"/>
      <c r="K23" s="89" t="s">
        <v>153</v>
      </c>
      <c r="L23" s="93" t="s">
        <v>279</v>
      </c>
      <c r="M23" s="91">
        <f>SUM(N23:O23)</f>
        <v>1.368</v>
      </c>
      <c r="N23" s="91">
        <v>1.368</v>
      </c>
      <c r="O23" s="91"/>
      <c r="P23" s="91"/>
      <c r="Q23" s="92"/>
      <c r="R23" s="92"/>
    </row>
    <row r="24" spans="1:18" ht="13.5">
      <c r="A24" s="88" t="s">
        <v>280</v>
      </c>
      <c r="B24" s="88" t="s">
        <v>248</v>
      </c>
      <c r="C24" s="90" t="s">
        <v>281</v>
      </c>
      <c r="D24" s="91"/>
      <c r="E24" s="91"/>
      <c r="F24" s="91"/>
      <c r="G24" s="92"/>
      <c r="H24" s="92"/>
      <c r="I24" s="92"/>
      <c r="J24" s="89"/>
      <c r="K24" s="89" t="s">
        <v>155</v>
      </c>
      <c r="L24" s="93" t="s">
        <v>282</v>
      </c>
      <c r="M24" s="91"/>
      <c r="N24" s="91"/>
      <c r="O24" s="91"/>
      <c r="P24" s="91"/>
      <c r="Q24" s="92"/>
      <c r="R24" s="92"/>
    </row>
    <row r="25" spans="1:18" ht="13.5">
      <c r="A25" s="89"/>
      <c r="B25" s="89" t="s">
        <v>153</v>
      </c>
      <c r="C25" s="93" t="s">
        <v>283</v>
      </c>
      <c r="D25" s="91"/>
      <c r="E25" s="91"/>
      <c r="F25" s="91"/>
      <c r="G25" s="92"/>
      <c r="H25" s="92"/>
      <c r="I25" s="92"/>
      <c r="J25" s="89"/>
      <c r="K25" s="89" t="s">
        <v>157</v>
      </c>
      <c r="L25" s="93" t="s">
        <v>284</v>
      </c>
      <c r="M25" s="91"/>
      <c r="N25" s="91"/>
      <c r="O25" s="91"/>
      <c r="P25" s="91"/>
      <c r="Q25" s="92"/>
      <c r="R25" s="92"/>
    </row>
    <row r="26" spans="1:18" ht="13.5">
      <c r="A26" s="89"/>
      <c r="B26" s="89" t="s">
        <v>155</v>
      </c>
      <c r="C26" s="93" t="s">
        <v>285</v>
      </c>
      <c r="D26" s="91"/>
      <c r="E26" s="91"/>
      <c r="F26" s="91"/>
      <c r="G26" s="92"/>
      <c r="H26" s="92"/>
      <c r="I26" s="92"/>
      <c r="J26" s="89"/>
      <c r="K26" s="89" t="s">
        <v>182</v>
      </c>
      <c r="L26" s="93" t="s">
        <v>286</v>
      </c>
      <c r="M26" s="91"/>
      <c r="N26" s="91"/>
      <c r="O26" s="91"/>
      <c r="P26" s="91"/>
      <c r="Q26" s="92"/>
      <c r="R26" s="92"/>
    </row>
    <row r="27" spans="1:18" ht="13.5">
      <c r="A27" s="89"/>
      <c r="B27" s="89" t="s">
        <v>157</v>
      </c>
      <c r="C27" s="93" t="s">
        <v>287</v>
      </c>
      <c r="D27" s="91"/>
      <c r="E27" s="91"/>
      <c r="F27" s="91"/>
      <c r="G27" s="92"/>
      <c r="H27" s="92"/>
      <c r="I27" s="92"/>
      <c r="J27" s="89"/>
      <c r="K27" s="89" t="s">
        <v>184</v>
      </c>
      <c r="L27" s="93" t="s">
        <v>288</v>
      </c>
      <c r="M27" s="91"/>
      <c r="N27" s="91"/>
      <c r="O27" s="91"/>
      <c r="P27" s="91"/>
      <c r="Q27" s="92"/>
      <c r="R27" s="92"/>
    </row>
    <row r="28" spans="1:18" ht="13.5">
      <c r="A28" s="89"/>
      <c r="B28" s="89" t="s">
        <v>184</v>
      </c>
      <c r="C28" s="93" t="s">
        <v>289</v>
      </c>
      <c r="D28" s="91"/>
      <c r="E28" s="91"/>
      <c r="F28" s="91"/>
      <c r="G28" s="92"/>
      <c r="H28" s="92"/>
      <c r="I28" s="92"/>
      <c r="J28" s="89"/>
      <c r="K28" s="89" t="s">
        <v>159</v>
      </c>
      <c r="L28" s="93" t="s">
        <v>290</v>
      </c>
      <c r="M28" s="91"/>
      <c r="N28" s="91"/>
      <c r="O28" s="91"/>
      <c r="P28" s="91"/>
      <c r="Q28" s="92"/>
      <c r="R28" s="92"/>
    </row>
    <row r="29" spans="1:18" ht="13.5">
      <c r="A29" s="89"/>
      <c r="B29" s="89" t="s">
        <v>159</v>
      </c>
      <c r="C29" s="93" t="s">
        <v>291</v>
      </c>
      <c r="D29" s="91"/>
      <c r="E29" s="91"/>
      <c r="F29" s="91"/>
      <c r="G29" s="92"/>
      <c r="H29" s="92"/>
      <c r="I29" s="92"/>
      <c r="J29" s="89"/>
      <c r="K29" s="89" t="s">
        <v>161</v>
      </c>
      <c r="L29" s="93" t="s">
        <v>292</v>
      </c>
      <c r="M29" s="91"/>
      <c r="N29" s="91"/>
      <c r="O29" s="91"/>
      <c r="P29" s="91"/>
      <c r="Q29" s="92"/>
      <c r="R29" s="92"/>
    </row>
    <row r="30" spans="1:18" ht="13.5">
      <c r="A30" s="89"/>
      <c r="B30" s="89" t="s">
        <v>161</v>
      </c>
      <c r="C30" s="93" t="s">
        <v>293</v>
      </c>
      <c r="D30" s="91"/>
      <c r="E30" s="91"/>
      <c r="F30" s="91"/>
      <c r="G30" s="92"/>
      <c r="H30" s="92"/>
      <c r="I30" s="92"/>
      <c r="J30" s="89"/>
      <c r="K30" s="89" t="s">
        <v>163</v>
      </c>
      <c r="L30" s="93" t="s">
        <v>294</v>
      </c>
      <c r="M30" s="91"/>
      <c r="N30" s="91"/>
      <c r="O30" s="91"/>
      <c r="P30" s="91"/>
      <c r="Q30" s="92"/>
      <c r="R30" s="92"/>
    </row>
    <row r="31" spans="1:18" ht="13.5">
      <c r="A31" s="89"/>
      <c r="B31" s="89" t="s">
        <v>177</v>
      </c>
      <c r="C31" s="93" t="s">
        <v>295</v>
      </c>
      <c r="D31" s="91"/>
      <c r="E31" s="91"/>
      <c r="F31" s="91"/>
      <c r="G31" s="92"/>
      <c r="H31" s="92"/>
      <c r="I31" s="92"/>
      <c r="J31" s="89"/>
      <c r="K31" s="89" t="s">
        <v>165</v>
      </c>
      <c r="L31" s="93" t="s">
        <v>296</v>
      </c>
      <c r="M31" s="91"/>
      <c r="N31" s="91"/>
      <c r="O31" s="91"/>
      <c r="P31" s="91"/>
      <c r="Q31" s="92"/>
      <c r="R31" s="92"/>
    </row>
    <row r="32" spans="1:18" ht="13.5">
      <c r="A32" s="88" t="s">
        <v>297</v>
      </c>
      <c r="B32" s="88" t="s">
        <v>248</v>
      </c>
      <c r="C32" s="90" t="s">
        <v>298</v>
      </c>
      <c r="D32" s="91"/>
      <c r="E32" s="91"/>
      <c r="F32" s="91"/>
      <c r="G32" s="92"/>
      <c r="H32" s="92"/>
      <c r="I32" s="92"/>
      <c r="J32" s="89"/>
      <c r="K32" s="89" t="s">
        <v>169</v>
      </c>
      <c r="L32" s="93" t="s">
        <v>299</v>
      </c>
      <c r="M32" s="91"/>
      <c r="N32" s="91"/>
      <c r="O32" s="91"/>
      <c r="P32" s="91"/>
      <c r="Q32" s="92"/>
      <c r="R32" s="92"/>
    </row>
    <row r="33" spans="1:18" ht="13.5">
      <c r="A33" s="89"/>
      <c r="B33" s="89" t="s">
        <v>153</v>
      </c>
      <c r="C33" s="93" t="s">
        <v>283</v>
      </c>
      <c r="D33" s="91"/>
      <c r="E33" s="91"/>
      <c r="F33" s="91"/>
      <c r="G33" s="92"/>
      <c r="H33" s="92"/>
      <c r="I33" s="92"/>
      <c r="J33" s="89"/>
      <c r="K33" s="89" t="s">
        <v>171</v>
      </c>
      <c r="L33" s="93" t="s">
        <v>273</v>
      </c>
      <c r="M33" s="91"/>
      <c r="N33" s="91"/>
      <c r="O33" s="91"/>
      <c r="P33" s="91"/>
      <c r="Q33" s="92"/>
      <c r="R33" s="92"/>
    </row>
    <row r="34" spans="1:18" ht="13.5">
      <c r="A34" s="89"/>
      <c r="B34" s="89" t="s">
        <v>155</v>
      </c>
      <c r="C34" s="93" t="s">
        <v>285</v>
      </c>
      <c r="D34" s="91"/>
      <c r="E34" s="91"/>
      <c r="F34" s="91"/>
      <c r="G34" s="92"/>
      <c r="H34" s="92"/>
      <c r="I34" s="92"/>
      <c r="J34" s="89"/>
      <c r="K34" s="89" t="s">
        <v>173</v>
      </c>
      <c r="L34" s="93" t="s">
        <v>276</v>
      </c>
      <c r="M34" s="91"/>
      <c r="N34" s="91"/>
      <c r="O34" s="91"/>
      <c r="P34" s="91"/>
      <c r="Q34" s="92"/>
      <c r="R34" s="92"/>
    </row>
    <row r="35" spans="1:18" ht="13.5">
      <c r="A35" s="89"/>
      <c r="B35" s="89" t="s">
        <v>157</v>
      </c>
      <c r="C35" s="93" t="s">
        <v>287</v>
      </c>
      <c r="D35" s="91"/>
      <c r="E35" s="91"/>
      <c r="F35" s="91"/>
      <c r="G35" s="92"/>
      <c r="H35" s="92"/>
      <c r="I35" s="92"/>
      <c r="J35" s="89"/>
      <c r="K35" s="89" t="s">
        <v>175</v>
      </c>
      <c r="L35" s="93" t="s">
        <v>300</v>
      </c>
      <c r="M35" s="91"/>
      <c r="N35" s="91"/>
      <c r="O35" s="91"/>
      <c r="P35" s="91"/>
      <c r="Q35" s="92"/>
      <c r="R35" s="92"/>
    </row>
    <row r="36" spans="1:18" ht="13.5">
      <c r="A36" s="89"/>
      <c r="B36" s="89" t="s">
        <v>182</v>
      </c>
      <c r="C36" s="93" t="s">
        <v>291</v>
      </c>
      <c r="D36" s="91"/>
      <c r="E36" s="91"/>
      <c r="F36" s="91"/>
      <c r="G36" s="92"/>
      <c r="H36" s="92"/>
      <c r="I36" s="92"/>
      <c r="J36" s="89"/>
      <c r="K36" s="89" t="s">
        <v>194</v>
      </c>
      <c r="L36" s="93" t="s">
        <v>264</v>
      </c>
      <c r="M36" s="91"/>
      <c r="N36" s="91"/>
      <c r="O36" s="91"/>
      <c r="P36" s="91"/>
      <c r="Q36" s="92"/>
      <c r="R36" s="92"/>
    </row>
    <row r="37" spans="1:18" ht="13.5">
      <c r="A37" s="89"/>
      <c r="B37" s="89" t="s">
        <v>184</v>
      </c>
      <c r="C37" s="93" t="s">
        <v>293</v>
      </c>
      <c r="D37" s="91"/>
      <c r="E37" s="91"/>
      <c r="F37" s="91"/>
      <c r="G37" s="92"/>
      <c r="H37" s="92"/>
      <c r="I37" s="92"/>
      <c r="J37" s="89"/>
      <c r="K37" s="89" t="s">
        <v>196</v>
      </c>
      <c r="L37" s="93" t="s">
        <v>266</v>
      </c>
      <c r="M37" s="91">
        <v>0.03</v>
      </c>
      <c r="N37" s="91">
        <v>0.03</v>
      </c>
      <c r="O37" s="91"/>
      <c r="P37" s="91"/>
      <c r="Q37" s="92"/>
      <c r="R37" s="92"/>
    </row>
    <row r="38" spans="1:18" ht="13.5">
      <c r="A38" s="89"/>
      <c r="B38" s="89" t="s">
        <v>177</v>
      </c>
      <c r="C38" s="93" t="s">
        <v>295</v>
      </c>
      <c r="D38" s="91"/>
      <c r="E38" s="91"/>
      <c r="F38" s="91"/>
      <c r="G38" s="92"/>
      <c r="H38" s="92"/>
      <c r="I38" s="92"/>
      <c r="J38" s="89"/>
      <c r="K38" s="89" t="s">
        <v>198</v>
      </c>
      <c r="L38" s="93" t="s">
        <v>272</v>
      </c>
      <c r="M38" s="91"/>
      <c r="N38" s="91"/>
      <c r="O38" s="91"/>
      <c r="P38" s="91"/>
      <c r="Q38" s="92"/>
      <c r="R38" s="92"/>
    </row>
    <row r="39" spans="1:18" ht="13.5">
      <c r="A39" s="88" t="s">
        <v>301</v>
      </c>
      <c r="B39" s="88" t="s">
        <v>248</v>
      </c>
      <c r="C39" s="90" t="s">
        <v>302</v>
      </c>
      <c r="D39" s="91"/>
      <c r="E39" s="91"/>
      <c r="F39" s="91"/>
      <c r="G39" s="92"/>
      <c r="H39" s="92"/>
      <c r="I39" s="92"/>
      <c r="J39" s="89"/>
      <c r="K39" s="89" t="s">
        <v>200</v>
      </c>
      <c r="L39" s="93" t="s">
        <v>303</v>
      </c>
      <c r="M39" s="91"/>
      <c r="N39" s="91"/>
      <c r="O39" s="91"/>
      <c r="P39" s="91"/>
      <c r="Q39" s="92"/>
      <c r="R39" s="92"/>
    </row>
    <row r="40" spans="1:18" ht="13.5">
      <c r="A40" s="89"/>
      <c r="B40" s="89" t="s">
        <v>153</v>
      </c>
      <c r="C40" s="93" t="s">
        <v>67</v>
      </c>
      <c r="D40" s="91"/>
      <c r="E40" s="91"/>
      <c r="F40" s="91"/>
      <c r="G40" s="92"/>
      <c r="H40" s="92"/>
      <c r="I40" s="92"/>
      <c r="J40" s="89"/>
      <c r="K40" s="89" t="s">
        <v>202</v>
      </c>
      <c r="L40" s="93" t="s">
        <v>304</v>
      </c>
      <c r="M40" s="91"/>
      <c r="N40" s="91"/>
      <c r="O40" s="91"/>
      <c r="P40" s="91"/>
      <c r="Q40" s="92"/>
      <c r="R40" s="92"/>
    </row>
    <row r="41" spans="1:18" ht="13.5">
      <c r="A41" s="89"/>
      <c r="B41" s="89" t="s">
        <v>155</v>
      </c>
      <c r="C41" s="93" t="s">
        <v>68</v>
      </c>
      <c r="D41" s="91"/>
      <c r="E41" s="91"/>
      <c r="F41" s="91"/>
      <c r="G41" s="92"/>
      <c r="H41" s="92"/>
      <c r="I41" s="92"/>
      <c r="J41" s="89"/>
      <c r="K41" s="89" t="s">
        <v>204</v>
      </c>
      <c r="L41" s="93" t="s">
        <v>305</v>
      </c>
      <c r="M41" s="91"/>
      <c r="N41" s="91"/>
      <c r="O41" s="91"/>
      <c r="P41" s="91"/>
      <c r="Q41" s="92"/>
      <c r="R41" s="92"/>
    </row>
    <row r="42" spans="1:18" ht="13.5">
      <c r="A42" s="89"/>
      <c r="B42" s="89" t="s">
        <v>177</v>
      </c>
      <c r="C42" s="93" t="s">
        <v>306</v>
      </c>
      <c r="D42" s="91"/>
      <c r="E42" s="91"/>
      <c r="F42" s="91"/>
      <c r="G42" s="92"/>
      <c r="H42" s="92"/>
      <c r="I42" s="92"/>
      <c r="J42" s="89"/>
      <c r="K42" s="89" t="s">
        <v>206</v>
      </c>
      <c r="L42" s="93" t="s">
        <v>307</v>
      </c>
      <c r="M42" s="91"/>
      <c r="N42" s="91"/>
      <c r="O42" s="91"/>
      <c r="P42" s="91"/>
      <c r="Q42" s="92"/>
      <c r="R42" s="92"/>
    </row>
    <row r="43" spans="1:18" ht="13.5">
      <c r="A43" s="88" t="s">
        <v>308</v>
      </c>
      <c r="B43" s="88" t="s">
        <v>248</v>
      </c>
      <c r="C43" s="90" t="s">
        <v>309</v>
      </c>
      <c r="D43" s="91"/>
      <c r="E43" s="91"/>
      <c r="F43" s="91"/>
      <c r="G43" s="92"/>
      <c r="H43" s="92"/>
      <c r="I43" s="92"/>
      <c r="J43" s="89"/>
      <c r="K43" s="89" t="s">
        <v>208</v>
      </c>
      <c r="L43" s="93" t="s">
        <v>270</v>
      </c>
      <c r="M43" s="91"/>
      <c r="N43" s="91"/>
      <c r="O43" s="91"/>
      <c r="P43" s="91"/>
      <c r="Q43" s="92"/>
      <c r="R43" s="92"/>
    </row>
    <row r="44" spans="1:18" ht="13.5">
      <c r="A44" s="89"/>
      <c r="B44" s="89" t="s">
        <v>153</v>
      </c>
      <c r="C44" s="93" t="s">
        <v>310</v>
      </c>
      <c r="D44" s="91"/>
      <c r="E44" s="91"/>
      <c r="F44" s="91"/>
      <c r="G44" s="92"/>
      <c r="H44" s="92"/>
      <c r="I44" s="92"/>
      <c r="J44" s="89"/>
      <c r="K44" s="89" t="s">
        <v>210</v>
      </c>
      <c r="L44" s="93" t="s">
        <v>311</v>
      </c>
      <c r="M44" s="91">
        <v>0.853</v>
      </c>
      <c r="N44" s="91">
        <v>0.853</v>
      </c>
      <c r="O44" s="91"/>
      <c r="P44" s="91"/>
      <c r="Q44" s="92"/>
      <c r="R44" s="92"/>
    </row>
    <row r="45" spans="1:18" ht="13.5">
      <c r="A45" s="89"/>
      <c r="B45" s="89" t="s">
        <v>155</v>
      </c>
      <c r="C45" s="93" t="s">
        <v>312</v>
      </c>
      <c r="D45" s="91"/>
      <c r="E45" s="91"/>
      <c r="F45" s="91"/>
      <c r="G45" s="92"/>
      <c r="H45" s="92"/>
      <c r="I45" s="92"/>
      <c r="J45" s="89"/>
      <c r="K45" s="89" t="s">
        <v>212</v>
      </c>
      <c r="L45" s="93" t="s">
        <v>313</v>
      </c>
      <c r="M45" s="91"/>
      <c r="N45" s="91"/>
      <c r="O45" s="91"/>
      <c r="P45" s="91"/>
      <c r="Q45" s="92"/>
      <c r="R45" s="92"/>
    </row>
    <row r="46" spans="1:18" ht="13.5">
      <c r="A46" s="88" t="s">
        <v>314</v>
      </c>
      <c r="B46" s="88" t="s">
        <v>248</v>
      </c>
      <c r="C46" s="90" t="s">
        <v>315</v>
      </c>
      <c r="D46" s="91"/>
      <c r="E46" s="91"/>
      <c r="F46" s="91"/>
      <c r="G46" s="92"/>
      <c r="H46" s="92"/>
      <c r="I46" s="92"/>
      <c r="J46" s="89"/>
      <c r="K46" s="89" t="s">
        <v>214</v>
      </c>
      <c r="L46" s="93" t="s">
        <v>275</v>
      </c>
      <c r="M46" s="91">
        <v>1.33</v>
      </c>
      <c r="N46" s="91">
        <v>1.33</v>
      </c>
      <c r="O46" s="91"/>
      <c r="P46" s="91"/>
      <c r="Q46" s="92"/>
      <c r="R46" s="92"/>
    </row>
    <row r="47" spans="1:18" ht="13.5">
      <c r="A47" s="89"/>
      <c r="B47" s="89" t="s">
        <v>153</v>
      </c>
      <c r="C47" s="93" t="s">
        <v>316</v>
      </c>
      <c r="D47" s="91"/>
      <c r="E47" s="91"/>
      <c r="F47" s="91"/>
      <c r="G47" s="92"/>
      <c r="H47" s="92"/>
      <c r="I47" s="92"/>
      <c r="J47" s="89"/>
      <c r="K47" s="89" t="s">
        <v>216</v>
      </c>
      <c r="L47" s="93" t="s">
        <v>317</v>
      </c>
      <c r="M47" s="91">
        <v>5.4</v>
      </c>
      <c r="N47" s="91">
        <v>5.4</v>
      </c>
      <c r="O47" s="91"/>
      <c r="P47" s="91"/>
      <c r="Q47" s="92"/>
      <c r="R47" s="92"/>
    </row>
    <row r="48" spans="1:18" ht="13.5">
      <c r="A48" s="89"/>
      <c r="B48" s="89" t="s">
        <v>155</v>
      </c>
      <c r="C48" s="93" t="s">
        <v>318</v>
      </c>
      <c r="D48" s="91"/>
      <c r="E48" s="91"/>
      <c r="F48" s="91"/>
      <c r="G48" s="92"/>
      <c r="H48" s="92"/>
      <c r="I48" s="92"/>
      <c r="J48" s="89"/>
      <c r="K48" s="89" t="s">
        <v>218</v>
      </c>
      <c r="L48" s="93" t="s">
        <v>319</v>
      </c>
      <c r="M48" s="91"/>
      <c r="N48" s="91"/>
      <c r="O48" s="91"/>
      <c r="P48" s="91"/>
      <c r="Q48" s="92"/>
      <c r="R48" s="92"/>
    </row>
    <row r="49" spans="1:18" ht="13.5">
      <c r="A49" s="89"/>
      <c r="B49" s="89" t="s">
        <v>177</v>
      </c>
      <c r="C49" s="93" t="s">
        <v>320</v>
      </c>
      <c r="D49" s="91"/>
      <c r="E49" s="91"/>
      <c r="F49" s="91"/>
      <c r="G49" s="92"/>
      <c r="H49" s="92"/>
      <c r="I49" s="92"/>
      <c r="J49" s="89"/>
      <c r="K49" s="89" t="s">
        <v>177</v>
      </c>
      <c r="L49" s="93" t="s">
        <v>278</v>
      </c>
      <c r="M49" s="91">
        <v>57.98</v>
      </c>
      <c r="N49" s="91"/>
      <c r="O49" s="91">
        <v>57.98</v>
      </c>
      <c r="P49" s="91"/>
      <c r="Q49" s="92"/>
      <c r="R49" s="92"/>
    </row>
    <row r="50" spans="1:18" ht="13.5">
      <c r="A50" s="88" t="s">
        <v>321</v>
      </c>
      <c r="B50" s="89" t="s">
        <v>248</v>
      </c>
      <c r="C50" s="90" t="s">
        <v>322</v>
      </c>
      <c r="D50" s="91"/>
      <c r="E50" s="91"/>
      <c r="F50" s="91"/>
      <c r="G50" s="92"/>
      <c r="H50" s="92"/>
      <c r="I50" s="92"/>
      <c r="J50" s="88" t="s">
        <v>323</v>
      </c>
      <c r="K50" s="88" t="s">
        <v>248</v>
      </c>
      <c r="L50" s="90" t="s">
        <v>69</v>
      </c>
      <c r="M50" s="91">
        <v>0.012</v>
      </c>
      <c r="N50" s="91">
        <v>0.012</v>
      </c>
      <c r="O50" s="91"/>
      <c r="P50" s="91"/>
      <c r="Q50" s="92"/>
      <c r="R50" s="92"/>
    </row>
    <row r="51" spans="1:18" ht="13.5">
      <c r="A51" s="89"/>
      <c r="B51" s="89" t="s">
        <v>153</v>
      </c>
      <c r="C51" s="93" t="s">
        <v>324</v>
      </c>
      <c r="D51" s="91"/>
      <c r="E51" s="91"/>
      <c r="F51" s="91"/>
      <c r="G51" s="92"/>
      <c r="H51" s="92"/>
      <c r="I51" s="92"/>
      <c r="J51" s="89"/>
      <c r="K51" s="89" t="s">
        <v>153</v>
      </c>
      <c r="L51" s="93" t="s">
        <v>325</v>
      </c>
      <c r="M51" s="91"/>
      <c r="N51" s="91"/>
      <c r="O51" s="91"/>
      <c r="P51" s="91"/>
      <c r="Q51" s="92"/>
      <c r="R51" s="92"/>
    </row>
    <row r="52" spans="1:18" ht="13.5">
      <c r="A52" s="89"/>
      <c r="B52" s="89" t="s">
        <v>155</v>
      </c>
      <c r="C52" s="93" t="s">
        <v>326</v>
      </c>
      <c r="D52" s="91"/>
      <c r="E52" s="91"/>
      <c r="F52" s="91"/>
      <c r="G52" s="92"/>
      <c r="H52" s="92"/>
      <c r="I52" s="92"/>
      <c r="J52" s="89"/>
      <c r="K52" s="89" t="s">
        <v>155</v>
      </c>
      <c r="L52" s="93" t="s">
        <v>327</v>
      </c>
      <c r="M52" s="91"/>
      <c r="N52" s="91"/>
      <c r="O52" s="91"/>
      <c r="P52" s="91"/>
      <c r="Q52" s="92"/>
      <c r="R52" s="92"/>
    </row>
    <row r="53" spans="1:18" ht="13.5">
      <c r="A53" s="88" t="s">
        <v>328</v>
      </c>
      <c r="B53" s="88" t="s">
        <v>248</v>
      </c>
      <c r="C53" s="90" t="s">
        <v>69</v>
      </c>
      <c r="D53" s="91">
        <v>0.01</v>
      </c>
      <c r="E53" s="91">
        <v>0.01</v>
      </c>
      <c r="F53" s="91"/>
      <c r="G53" s="92"/>
      <c r="H53" s="92"/>
      <c r="I53" s="92"/>
      <c r="J53" s="89"/>
      <c r="K53" s="89" t="s">
        <v>157</v>
      </c>
      <c r="L53" s="93" t="s">
        <v>329</v>
      </c>
      <c r="M53" s="91"/>
      <c r="N53" s="91"/>
      <c r="O53" s="91"/>
      <c r="P53" s="91"/>
      <c r="Q53" s="92"/>
      <c r="R53" s="92"/>
    </row>
    <row r="54" spans="1:18" s="80" customFormat="1" ht="13.5">
      <c r="A54" s="89"/>
      <c r="B54" s="89" t="s">
        <v>153</v>
      </c>
      <c r="C54" s="93" t="s">
        <v>330</v>
      </c>
      <c r="D54" s="91">
        <v>0.01</v>
      </c>
      <c r="E54" s="91">
        <v>0.01</v>
      </c>
      <c r="F54" s="91"/>
      <c r="G54" s="92"/>
      <c r="H54" s="92"/>
      <c r="I54" s="92"/>
      <c r="J54" s="89"/>
      <c r="K54" s="89" t="s">
        <v>182</v>
      </c>
      <c r="L54" s="93" t="s">
        <v>331</v>
      </c>
      <c r="M54" s="91"/>
      <c r="N54" s="91"/>
      <c r="O54" s="91"/>
      <c r="P54" s="91"/>
      <c r="Q54" s="92"/>
      <c r="R54" s="92"/>
    </row>
    <row r="55" spans="1:18" ht="13.5">
      <c r="A55" s="89"/>
      <c r="B55" s="89" t="s">
        <v>155</v>
      </c>
      <c r="C55" s="93" t="s">
        <v>332</v>
      </c>
      <c r="D55" s="91"/>
      <c r="E55" s="91"/>
      <c r="F55" s="91"/>
      <c r="G55" s="92"/>
      <c r="H55" s="92"/>
      <c r="I55" s="92"/>
      <c r="J55" s="89"/>
      <c r="K55" s="89" t="s">
        <v>184</v>
      </c>
      <c r="L55" s="93" t="s">
        <v>333</v>
      </c>
      <c r="M55" s="91"/>
      <c r="N55" s="91"/>
      <c r="O55" s="91"/>
      <c r="P55" s="91"/>
      <c r="Q55" s="92"/>
      <c r="R55" s="92"/>
    </row>
    <row r="56" spans="1:18" ht="13.5">
      <c r="A56" s="89"/>
      <c r="B56" s="89" t="s">
        <v>157</v>
      </c>
      <c r="C56" s="93" t="s">
        <v>334</v>
      </c>
      <c r="D56" s="91"/>
      <c r="E56" s="91"/>
      <c r="F56" s="91"/>
      <c r="G56" s="92"/>
      <c r="H56" s="92"/>
      <c r="I56" s="92"/>
      <c r="J56" s="89"/>
      <c r="K56" s="89" t="s">
        <v>159</v>
      </c>
      <c r="L56" s="93" t="s">
        <v>335</v>
      </c>
      <c r="M56" s="91"/>
      <c r="N56" s="91"/>
      <c r="O56" s="91"/>
      <c r="P56" s="91"/>
      <c r="Q56" s="92"/>
      <c r="R56" s="92"/>
    </row>
    <row r="57" spans="1:18" ht="13.5">
      <c r="A57" s="89"/>
      <c r="B57" s="89" t="s">
        <v>184</v>
      </c>
      <c r="C57" s="93" t="s">
        <v>336</v>
      </c>
      <c r="D57" s="91"/>
      <c r="E57" s="91"/>
      <c r="F57" s="91"/>
      <c r="G57" s="92"/>
      <c r="H57" s="92"/>
      <c r="I57" s="92"/>
      <c r="J57" s="89"/>
      <c r="K57" s="89" t="s">
        <v>161</v>
      </c>
      <c r="L57" s="93" t="s">
        <v>337</v>
      </c>
      <c r="M57" s="91"/>
      <c r="N57" s="91"/>
      <c r="O57" s="91"/>
      <c r="P57" s="91"/>
      <c r="Q57" s="92"/>
      <c r="R57" s="92"/>
    </row>
    <row r="58" spans="1:18" ht="13.5">
      <c r="A58" s="89"/>
      <c r="B58" s="89" t="s">
        <v>177</v>
      </c>
      <c r="C58" s="93" t="s">
        <v>338</v>
      </c>
      <c r="D58" s="91"/>
      <c r="E58" s="91"/>
      <c r="F58" s="91"/>
      <c r="G58" s="92"/>
      <c r="H58" s="92"/>
      <c r="I58" s="92"/>
      <c r="J58" s="89"/>
      <c r="K58" s="89" t="s">
        <v>163</v>
      </c>
      <c r="L58" s="93" t="s">
        <v>332</v>
      </c>
      <c r="M58" s="91"/>
      <c r="N58" s="91"/>
      <c r="O58" s="91"/>
      <c r="P58" s="91"/>
      <c r="Q58" s="92"/>
      <c r="R58" s="92"/>
    </row>
    <row r="59" spans="1:18" ht="13.5">
      <c r="A59" s="88" t="s">
        <v>339</v>
      </c>
      <c r="B59" s="88" t="s">
        <v>248</v>
      </c>
      <c r="C59" s="90" t="s">
        <v>340</v>
      </c>
      <c r="D59" s="91"/>
      <c r="E59" s="91"/>
      <c r="F59" s="91"/>
      <c r="G59" s="92"/>
      <c r="H59" s="92"/>
      <c r="I59" s="92"/>
      <c r="J59" s="89"/>
      <c r="K59" s="89" t="s">
        <v>165</v>
      </c>
      <c r="L59" s="93" t="s">
        <v>341</v>
      </c>
      <c r="M59" s="91">
        <v>0.012</v>
      </c>
      <c r="N59" s="91">
        <v>0.012</v>
      </c>
      <c r="O59" s="91"/>
      <c r="P59" s="91"/>
      <c r="Q59" s="92"/>
      <c r="R59" s="92"/>
    </row>
    <row r="60" spans="1:18" ht="13.5">
      <c r="A60" s="89"/>
      <c r="B60" s="89" t="s">
        <v>155</v>
      </c>
      <c r="C60" s="93" t="s">
        <v>342</v>
      </c>
      <c r="D60" s="91"/>
      <c r="E60" s="91"/>
      <c r="F60" s="91"/>
      <c r="G60" s="92"/>
      <c r="H60" s="92"/>
      <c r="I60" s="92"/>
      <c r="J60" s="89"/>
      <c r="K60" s="89" t="s">
        <v>167</v>
      </c>
      <c r="L60" s="93" t="s">
        <v>334</v>
      </c>
      <c r="M60" s="91"/>
      <c r="N60" s="91"/>
      <c r="O60" s="91"/>
      <c r="P60" s="91"/>
      <c r="Q60" s="92"/>
      <c r="R60" s="92"/>
    </row>
    <row r="61" spans="1:18" ht="13.5">
      <c r="A61" s="89"/>
      <c r="B61" s="89" t="s">
        <v>157</v>
      </c>
      <c r="C61" s="93" t="s">
        <v>343</v>
      </c>
      <c r="D61" s="91"/>
      <c r="E61" s="91"/>
      <c r="F61" s="91"/>
      <c r="G61" s="92"/>
      <c r="H61" s="92"/>
      <c r="I61" s="92"/>
      <c r="J61" s="89"/>
      <c r="K61" s="89" t="s">
        <v>177</v>
      </c>
      <c r="L61" s="93" t="s">
        <v>344</v>
      </c>
      <c r="M61" s="91"/>
      <c r="N61" s="91"/>
      <c r="O61" s="91"/>
      <c r="P61" s="91"/>
      <c r="Q61" s="92"/>
      <c r="R61" s="92"/>
    </row>
    <row r="62" spans="1:18" ht="13.5">
      <c r="A62" s="88" t="s">
        <v>345</v>
      </c>
      <c r="B62" s="88" t="s">
        <v>248</v>
      </c>
      <c r="C62" s="90" t="s">
        <v>346</v>
      </c>
      <c r="D62" s="91"/>
      <c r="E62" s="91"/>
      <c r="F62" s="91"/>
      <c r="G62" s="92"/>
      <c r="H62" s="92"/>
      <c r="I62" s="92"/>
      <c r="J62" s="88" t="s">
        <v>347</v>
      </c>
      <c r="K62" s="88" t="s">
        <v>248</v>
      </c>
      <c r="L62" s="90" t="s">
        <v>346</v>
      </c>
      <c r="M62" s="91"/>
      <c r="N62" s="91"/>
      <c r="O62" s="91"/>
      <c r="P62" s="91"/>
      <c r="Q62" s="92"/>
      <c r="R62" s="92"/>
    </row>
    <row r="63" spans="1:18" ht="13.5">
      <c r="A63" s="89"/>
      <c r="B63" s="89" t="s">
        <v>153</v>
      </c>
      <c r="C63" s="93" t="s">
        <v>348</v>
      </c>
      <c r="D63" s="91"/>
      <c r="E63" s="91"/>
      <c r="F63" s="91"/>
      <c r="G63" s="92"/>
      <c r="H63" s="92"/>
      <c r="I63" s="92"/>
      <c r="J63" s="89"/>
      <c r="K63" s="89" t="s">
        <v>153</v>
      </c>
      <c r="L63" s="93" t="s">
        <v>348</v>
      </c>
      <c r="M63" s="91"/>
      <c r="N63" s="91"/>
      <c r="O63" s="91"/>
      <c r="P63" s="91"/>
      <c r="Q63" s="92"/>
      <c r="R63" s="92"/>
    </row>
    <row r="64" spans="1:18" ht="13.5">
      <c r="A64" s="89"/>
      <c r="B64" s="89" t="s">
        <v>155</v>
      </c>
      <c r="C64" s="93" t="s">
        <v>349</v>
      </c>
      <c r="D64" s="91"/>
      <c r="E64" s="91"/>
      <c r="F64" s="91"/>
      <c r="G64" s="92"/>
      <c r="H64" s="92"/>
      <c r="I64" s="92"/>
      <c r="J64" s="89"/>
      <c r="K64" s="89" t="s">
        <v>155</v>
      </c>
      <c r="L64" s="93" t="s">
        <v>349</v>
      </c>
      <c r="M64" s="91"/>
      <c r="N64" s="91"/>
      <c r="O64" s="91"/>
      <c r="P64" s="91"/>
      <c r="Q64" s="92"/>
      <c r="R64" s="92"/>
    </row>
    <row r="65" spans="1:18" ht="13.5">
      <c r="A65" s="89"/>
      <c r="B65" s="89" t="s">
        <v>157</v>
      </c>
      <c r="C65" s="93" t="s">
        <v>350</v>
      </c>
      <c r="D65" s="91"/>
      <c r="E65" s="91"/>
      <c r="F65" s="91"/>
      <c r="G65" s="92"/>
      <c r="H65" s="92"/>
      <c r="I65" s="92"/>
      <c r="J65" s="89"/>
      <c r="K65" s="89" t="s">
        <v>157</v>
      </c>
      <c r="L65" s="93" t="s">
        <v>350</v>
      </c>
      <c r="M65" s="91"/>
      <c r="N65" s="91"/>
      <c r="O65" s="91"/>
      <c r="P65" s="91"/>
      <c r="Q65" s="92"/>
      <c r="R65" s="92"/>
    </row>
    <row r="66" spans="1:18" ht="13.5">
      <c r="A66" s="89"/>
      <c r="B66" s="89" t="s">
        <v>182</v>
      </c>
      <c r="C66" s="93" t="s">
        <v>351</v>
      </c>
      <c r="D66" s="91"/>
      <c r="E66" s="91"/>
      <c r="F66" s="91"/>
      <c r="G66" s="92"/>
      <c r="H66" s="92"/>
      <c r="I66" s="92"/>
      <c r="J66" s="89"/>
      <c r="K66" s="89" t="s">
        <v>182</v>
      </c>
      <c r="L66" s="93" t="s">
        <v>351</v>
      </c>
      <c r="M66" s="91"/>
      <c r="N66" s="91"/>
      <c r="O66" s="91"/>
      <c r="P66" s="91"/>
      <c r="Q66" s="92"/>
      <c r="R66" s="92"/>
    </row>
    <row r="67" spans="1:18" ht="13.5">
      <c r="A67" s="88" t="s">
        <v>352</v>
      </c>
      <c r="B67" s="88" t="s">
        <v>248</v>
      </c>
      <c r="C67" s="90" t="s">
        <v>353</v>
      </c>
      <c r="D67" s="91"/>
      <c r="E67" s="91"/>
      <c r="F67" s="91"/>
      <c r="G67" s="92"/>
      <c r="H67" s="92"/>
      <c r="I67" s="92"/>
      <c r="J67" s="88" t="s">
        <v>354</v>
      </c>
      <c r="K67" s="88" t="s">
        <v>248</v>
      </c>
      <c r="L67" s="90" t="s">
        <v>355</v>
      </c>
      <c r="M67" s="91"/>
      <c r="N67" s="91"/>
      <c r="O67" s="91"/>
      <c r="P67" s="91"/>
      <c r="Q67" s="92"/>
      <c r="R67" s="92"/>
    </row>
    <row r="68" spans="1:18" ht="13.5">
      <c r="A68" s="89"/>
      <c r="B68" s="89" t="s">
        <v>153</v>
      </c>
      <c r="C68" s="93" t="s">
        <v>356</v>
      </c>
      <c r="D68" s="91"/>
      <c r="E68" s="91"/>
      <c r="F68" s="91"/>
      <c r="G68" s="92"/>
      <c r="H68" s="92"/>
      <c r="I68" s="92"/>
      <c r="J68" s="89"/>
      <c r="K68" s="89" t="s">
        <v>153</v>
      </c>
      <c r="L68" s="93" t="s">
        <v>357</v>
      </c>
      <c r="M68" s="91"/>
      <c r="N68" s="91"/>
      <c r="O68" s="91"/>
      <c r="P68" s="91"/>
      <c r="Q68" s="92"/>
      <c r="R68" s="92"/>
    </row>
    <row r="69" spans="1:18" ht="13.5">
      <c r="A69" s="89"/>
      <c r="B69" s="89" t="s">
        <v>155</v>
      </c>
      <c r="C69" s="93" t="s">
        <v>358</v>
      </c>
      <c r="D69" s="91"/>
      <c r="E69" s="91"/>
      <c r="F69" s="91"/>
      <c r="G69" s="92"/>
      <c r="H69" s="92"/>
      <c r="I69" s="92"/>
      <c r="J69" s="89"/>
      <c r="K69" s="89" t="s">
        <v>155</v>
      </c>
      <c r="L69" s="93" t="s">
        <v>359</v>
      </c>
      <c r="M69" s="91"/>
      <c r="N69" s="91"/>
      <c r="O69" s="91"/>
      <c r="P69" s="91"/>
      <c r="Q69" s="92"/>
      <c r="R69" s="92"/>
    </row>
    <row r="70" spans="1:18" ht="13.5">
      <c r="A70" s="88" t="s">
        <v>360</v>
      </c>
      <c r="B70" s="88" t="s">
        <v>248</v>
      </c>
      <c r="C70" s="90" t="s">
        <v>361</v>
      </c>
      <c r="D70" s="91"/>
      <c r="E70" s="91"/>
      <c r="F70" s="91"/>
      <c r="G70" s="92"/>
      <c r="H70" s="92"/>
      <c r="I70" s="92"/>
      <c r="J70" s="89"/>
      <c r="K70" s="89" t="s">
        <v>157</v>
      </c>
      <c r="L70" s="93" t="s">
        <v>362</v>
      </c>
      <c r="M70" s="91"/>
      <c r="N70" s="91"/>
      <c r="O70" s="91"/>
      <c r="P70" s="91"/>
      <c r="Q70" s="92"/>
      <c r="R70" s="92"/>
    </row>
    <row r="71" spans="1:18" ht="13.5">
      <c r="A71" s="89"/>
      <c r="B71" s="89" t="s">
        <v>153</v>
      </c>
      <c r="C71" s="93" t="s">
        <v>363</v>
      </c>
      <c r="D71" s="91"/>
      <c r="E71" s="91"/>
      <c r="F71" s="91"/>
      <c r="G71" s="92"/>
      <c r="H71" s="92"/>
      <c r="I71" s="92"/>
      <c r="J71" s="89"/>
      <c r="K71" s="89" t="s">
        <v>184</v>
      </c>
      <c r="L71" s="93" t="s">
        <v>285</v>
      </c>
      <c r="M71" s="91"/>
      <c r="N71" s="91"/>
      <c r="O71" s="91"/>
      <c r="P71" s="91"/>
      <c r="Q71" s="92"/>
      <c r="R71" s="92"/>
    </row>
    <row r="72" spans="1:18" ht="13.5">
      <c r="A72" s="89"/>
      <c r="B72" s="89" t="s">
        <v>155</v>
      </c>
      <c r="C72" s="93" t="s">
        <v>364</v>
      </c>
      <c r="D72" s="91"/>
      <c r="E72" s="91"/>
      <c r="F72" s="91"/>
      <c r="G72" s="92"/>
      <c r="H72" s="92"/>
      <c r="I72" s="92"/>
      <c r="J72" s="89"/>
      <c r="K72" s="89" t="s">
        <v>159</v>
      </c>
      <c r="L72" s="93" t="s">
        <v>293</v>
      </c>
      <c r="M72" s="91"/>
      <c r="N72" s="91"/>
      <c r="O72" s="91"/>
      <c r="P72" s="91"/>
      <c r="Q72" s="92"/>
      <c r="R72" s="92"/>
    </row>
    <row r="73" spans="1:18" ht="13.5">
      <c r="A73" s="89"/>
      <c r="B73" s="89" t="s">
        <v>157</v>
      </c>
      <c r="C73" s="93" t="s">
        <v>365</v>
      </c>
      <c r="D73" s="91"/>
      <c r="E73" s="91"/>
      <c r="F73" s="91"/>
      <c r="G73" s="92"/>
      <c r="H73" s="92"/>
      <c r="I73" s="92"/>
      <c r="J73" s="89"/>
      <c r="K73" s="89" t="s">
        <v>161</v>
      </c>
      <c r="L73" s="93" t="s">
        <v>366</v>
      </c>
      <c r="M73" s="91"/>
      <c r="N73" s="91"/>
      <c r="O73" s="91"/>
      <c r="P73" s="91"/>
      <c r="Q73" s="92"/>
      <c r="R73" s="92"/>
    </row>
    <row r="74" spans="1:18" ht="13.5">
      <c r="A74" s="89"/>
      <c r="B74" s="89" t="s">
        <v>182</v>
      </c>
      <c r="C74" s="93" t="s">
        <v>367</v>
      </c>
      <c r="D74" s="91"/>
      <c r="E74" s="91"/>
      <c r="F74" s="91"/>
      <c r="G74" s="92"/>
      <c r="H74" s="92"/>
      <c r="I74" s="92"/>
      <c r="J74" s="89"/>
      <c r="K74" s="89" t="s">
        <v>163</v>
      </c>
      <c r="L74" s="93" t="s">
        <v>368</v>
      </c>
      <c r="M74" s="91"/>
      <c r="N74" s="91"/>
      <c r="O74" s="91"/>
      <c r="P74" s="91"/>
      <c r="Q74" s="92"/>
      <c r="R74" s="92"/>
    </row>
    <row r="75" spans="1:18" ht="13.5">
      <c r="A75" s="88" t="s">
        <v>369</v>
      </c>
      <c r="B75" s="88" t="s">
        <v>248</v>
      </c>
      <c r="C75" s="90" t="s">
        <v>370</v>
      </c>
      <c r="D75" s="91"/>
      <c r="E75" s="91"/>
      <c r="F75" s="91"/>
      <c r="G75" s="92"/>
      <c r="H75" s="92"/>
      <c r="I75" s="92"/>
      <c r="J75" s="89"/>
      <c r="K75" s="89" t="s">
        <v>173</v>
      </c>
      <c r="L75" s="93" t="s">
        <v>287</v>
      </c>
      <c r="M75" s="91"/>
      <c r="N75" s="91"/>
      <c r="O75" s="91"/>
      <c r="P75" s="91"/>
      <c r="Q75" s="92"/>
      <c r="R75" s="92"/>
    </row>
    <row r="76" spans="1:18" ht="13.5">
      <c r="A76" s="89"/>
      <c r="B76" s="89" t="s">
        <v>153</v>
      </c>
      <c r="C76" s="93" t="s">
        <v>371</v>
      </c>
      <c r="D76" s="91"/>
      <c r="E76" s="91"/>
      <c r="F76" s="91"/>
      <c r="G76" s="92"/>
      <c r="H76" s="92"/>
      <c r="I76" s="92"/>
      <c r="J76" s="89"/>
      <c r="K76" s="89" t="s">
        <v>372</v>
      </c>
      <c r="L76" s="93" t="s">
        <v>373</v>
      </c>
      <c r="M76" s="91"/>
      <c r="N76" s="91"/>
      <c r="O76" s="91"/>
      <c r="P76" s="91"/>
      <c r="Q76" s="92"/>
      <c r="R76" s="92"/>
    </row>
    <row r="77" spans="1:18" ht="13.5">
      <c r="A77" s="89"/>
      <c r="B77" s="89" t="s">
        <v>155</v>
      </c>
      <c r="C77" s="93" t="s">
        <v>374</v>
      </c>
      <c r="D77" s="91"/>
      <c r="E77" s="91"/>
      <c r="F77" s="91"/>
      <c r="G77" s="92"/>
      <c r="H77" s="92"/>
      <c r="I77" s="92"/>
      <c r="J77" s="89"/>
      <c r="K77" s="89" t="s">
        <v>375</v>
      </c>
      <c r="L77" s="93" t="s">
        <v>376</v>
      </c>
      <c r="M77" s="91"/>
      <c r="N77" s="91"/>
      <c r="O77" s="91"/>
      <c r="P77" s="91"/>
      <c r="Q77" s="92"/>
      <c r="R77" s="92"/>
    </row>
    <row r="78" spans="1:18" ht="13.5">
      <c r="A78" s="88" t="s">
        <v>377</v>
      </c>
      <c r="B78" s="88" t="s">
        <v>248</v>
      </c>
      <c r="C78" s="90" t="s">
        <v>378</v>
      </c>
      <c r="D78" s="91"/>
      <c r="E78" s="91"/>
      <c r="F78" s="91"/>
      <c r="G78" s="92"/>
      <c r="H78" s="92"/>
      <c r="I78" s="92"/>
      <c r="J78" s="89"/>
      <c r="K78" s="89" t="s">
        <v>379</v>
      </c>
      <c r="L78" s="93" t="s">
        <v>380</v>
      </c>
      <c r="M78" s="91"/>
      <c r="N78" s="91"/>
      <c r="O78" s="91"/>
      <c r="P78" s="91"/>
      <c r="Q78" s="92"/>
      <c r="R78" s="92"/>
    </row>
    <row r="79" spans="1:18" ht="13.5">
      <c r="A79" s="89"/>
      <c r="B79" s="89" t="s">
        <v>159</v>
      </c>
      <c r="C79" s="93" t="s">
        <v>381</v>
      </c>
      <c r="D79" s="91"/>
      <c r="E79" s="91"/>
      <c r="F79" s="91"/>
      <c r="G79" s="92"/>
      <c r="H79" s="92"/>
      <c r="I79" s="92"/>
      <c r="J79" s="89"/>
      <c r="K79" s="89" t="s">
        <v>177</v>
      </c>
      <c r="L79" s="93" t="s">
        <v>382</v>
      </c>
      <c r="M79" s="91"/>
      <c r="N79" s="91"/>
      <c r="O79" s="91"/>
      <c r="P79" s="91"/>
      <c r="Q79" s="92"/>
      <c r="R79" s="92"/>
    </row>
    <row r="80" spans="1:18" ht="13.5">
      <c r="A80" s="89"/>
      <c r="B80" s="89" t="s">
        <v>161</v>
      </c>
      <c r="C80" s="93" t="s">
        <v>383</v>
      </c>
      <c r="D80" s="91"/>
      <c r="E80" s="91"/>
      <c r="F80" s="91"/>
      <c r="G80" s="92"/>
      <c r="H80" s="92"/>
      <c r="I80" s="92"/>
      <c r="J80" s="88" t="s">
        <v>384</v>
      </c>
      <c r="K80" s="88" t="s">
        <v>248</v>
      </c>
      <c r="L80" s="90" t="s">
        <v>232</v>
      </c>
      <c r="M80" s="91"/>
      <c r="N80" s="91"/>
      <c r="O80" s="91"/>
      <c r="P80" s="91"/>
      <c r="Q80" s="92"/>
      <c r="R80" s="92"/>
    </row>
    <row r="81" spans="1:18" ht="13.5">
      <c r="A81" s="89"/>
      <c r="B81" s="89" t="s">
        <v>163</v>
      </c>
      <c r="C81" s="93" t="s">
        <v>385</v>
      </c>
      <c r="D81" s="91"/>
      <c r="E81" s="91"/>
      <c r="F81" s="91"/>
      <c r="G81" s="92"/>
      <c r="H81" s="92"/>
      <c r="I81" s="92"/>
      <c r="J81" s="89"/>
      <c r="K81" s="89" t="s">
        <v>153</v>
      </c>
      <c r="L81" s="93" t="s">
        <v>357</v>
      </c>
      <c r="M81" s="91"/>
      <c r="N81" s="91"/>
      <c r="O81" s="91"/>
      <c r="P81" s="91"/>
      <c r="Q81" s="92"/>
      <c r="R81" s="92"/>
    </row>
    <row r="82" spans="1:18" ht="13.5">
      <c r="A82" s="89"/>
      <c r="B82" s="89" t="s">
        <v>177</v>
      </c>
      <c r="C82" s="93" t="s">
        <v>378</v>
      </c>
      <c r="D82" s="91"/>
      <c r="E82" s="91"/>
      <c r="F82" s="91"/>
      <c r="G82" s="92"/>
      <c r="H82" s="92"/>
      <c r="I82" s="92"/>
      <c r="J82" s="89"/>
      <c r="K82" s="89" t="s">
        <v>155</v>
      </c>
      <c r="L82" s="93" t="s">
        <v>359</v>
      </c>
      <c r="M82" s="91"/>
      <c r="N82" s="91"/>
      <c r="O82" s="91"/>
      <c r="P82" s="91"/>
      <c r="Q82" s="92"/>
      <c r="R82" s="92"/>
    </row>
    <row r="83" spans="1:18" ht="13.5">
      <c r="A83" s="94"/>
      <c r="B83" s="95"/>
      <c r="C83" s="94"/>
      <c r="D83" s="91"/>
      <c r="E83" s="91"/>
      <c r="F83" s="91"/>
      <c r="G83" s="92"/>
      <c r="H83" s="92"/>
      <c r="I83" s="92"/>
      <c r="J83" s="94"/>
      <c r="K83" s="95" t="s">
        <v>157</v>
      </c>
      <c r="L83" s="94" t="s">
        <v>362</v>
      </c>
      <c r="M83" s="91"/>
      <c r="N83" s="91"/>
      <c r="O83" s="91"/>
      <c r="P83" s="91"/>
      <c r="Q83" s="92"/>
      <c r="R83" s="92"/>
    </row>
    <row r="84" spans="1:18" ht="13.5">
      <c r="A84" s="94"/>
      <c r="B84" s="95"/>
      <c r="C84" s="94"/>
      <c r="D84" s="92"/>
      <c r="E84" s="92"/>
      <c r="F84" s="92"/>
      <c r="G84" s="92"/>
      <c r="H84" s="92"/>
      <c r="I84" s="92"/>
      <c r="J84" s="94"/>
      <c r="K84" s="95" t="s">
        <v>184</v>
      </c>
      <c r="L84" s="94" t="s">
        <v>285</v>
      </c>
      <c r="M84" s="91"/>
      <c r="N84" s="91"/>
      <c r="O84" s="91"/>
      <c r="P84" s="91"/>
      <c r="Q84" s="92"/>
      <c r="R84" s="92"/>
    </row>
    <row r="85" spans="1:18" ht="13.5">
      <c r="A85" s="94"/>
      <c r="B85" s="95"/>
      <c r="C85" s="94"/>
      <c r="D85" s="92"/>
      <c r="E85" s="92"/>
      <c r="F85" s="92"/>
      <c r="G85" s="92"/>
      <c r="H85" s="92"/>
      <c r="I85" s="92"/>
      <c r="J85" s="94"/>
      <c r="K85" s="95" t="s">
        <v>159</v>
      </c>
      <c r="L85" s="94" t="s">
        <v>293</v>
      </c>
      <c r="M85" s="91"/>
      <c r="N85" s="91"/>
      <c r="O85" s="91"/>
      <c r="P85" s="91"/>
      <c r="Q85" s="92"/>
      <c r="R85" s="92"/>
    </row>
    <row r="86" spans="1:18" ht="13.5">
      <c r="A86" s="94"/>
      <c r="B86" s="95"/>
      <c r="C86" s="94"/>
      <c r="D86" s="92"/>
      <c r="E86" s="92"/>
      <c r="F86" s="92"/>
      <c r="G86" s="92"/>
      <c r="H86" s="92"/>
      <c r="I86" s="92"/>
      <c r="J86" s="94"/>
      <c r="K86" s="95" t="s">
        <v>161</v>
      </c>
      <c r="L86" s="94" t="s">
        <v>366</v>
      </c>
      <c r="M86" s="91"/>
      <c r="N86" s="91"/>
      <c r="O86" s="91"/>
      <c r="P86" s="91"/>
      <c r="Q86" s="92"/>
      <c r="R86" s="92"/>
    </row>
    <row r="87" spans="1:18" ht="13.5">
      <c r="A87" s="94"/>
      <c r="B87" s="95"/>
      <c r="C87" s="94"/>
      <c r="D87" s="92"/>
      <c r="E87" s="92"/>
      <c r="F87" s="92"/>
      <c r="G87" s="92"/>
      <c r="H87" s="92"/>
      <c r="I87" s="92"/>
      <c r="J87" s="94"/>
      <c r="K87" s="95" t="s">
        <v>163</v>
      </c>
      <c r="L87" s="94" t="s">
        <v>368</v>
      </c>
      <c r="M87" s="91"/>
      <c r="N87" s="91"/>
      <c r="O87" s="91"/>
      <c r="P87" s="91"/>
      <c r="Q87" s="92"/>
      <c r="R87" s="92"/>
    </row>
    <row r="88" spans="1:18" ht="13.5">
      <c r="A88" s="94"/>
      <c r="B88" s="95"/>
      <c r="C88" s="94"/>
      <c r="D88" s="92"/>
      <c r="E88" s="92"/>
      <c r="F88" s="92"/>
      <c r="G88" s="92"/>
      <c r="H88" s="92"/>
      <c r="I88" s="92"/>
      <c r="J88" s="94"/>
      <c r="K88" s="95" t="s">
        <v>165</v>
      </c>
      <c r="L88" s="94" t="s">
        <v>386</v>
      </c>
      <c r="M88" s="91"/>
      <c r="N88" s="91"/>
      <c r="O88" s="91"/>
      <c r="P88" s="91"/>
      <c r="Q88" s="92"/>
      <c r="R88" s="92"/>
    </row>
    <row r="89" spans="1:18" ht="13.5">
      <c r="A89" s="94"/>
      <c r="B89" s="95"/>
      <c r="C89" s="94"/>
      <c r="D89" s="92"/>
      <c r="E89" s="92"/>
      <c r="F89" s="92"/>
      <c r="G89" s="92"/>
      <c r="H89" s="92"/>
      <c r="I89" s="92"/>
      <c r="J89" s="94"/>
      <c r="K89" s="95" t="s">
        <v>167</v>
      </c>
      <c r="L89" s="94" t="s">
        <v>387</v>
      </c>
      <c r="M89" s="91"/>
      <c r="N89" s="91"/>
      <c r="O89" s="91"/>
      <c r="P89" s="91"/>
      <c r="Q89" s="92"/>
      <c r="R89" s="92"/>
    </row>
    <row r="90" spans="1:18" ht="13.5">
      <c r="A90" s="94"/>
      <c r="B90" s="95"/>
      <c r="C90" s="94"/>
      <c r="D90" s="92"/>
      <c r="E90" s="92"/>
      <c r="F90" s="92"/>
      <c r="G90" s="92"/>
      <c r="H90" s="92"/>
      <c r="I90" s="92"/>
      <c r="J90" s="94"/>
      <c r="K90" s="95" t="s">
        <v>169</v>
      </c>
      <c r="L90" s="94" t="s">
        <v>388</v>
      </c>
      <c r="M90" s="91"/>
      <c r="N90" s="91"/>
      <c r="O90" s="91"/>
      <c r="P90" s="91"/>
      <c r="Q90" s="92"/>
      <c r="R90" s="92"/>
    </row>
    <row r="91" spans="1:18" ht="13.5">
      <c r="A91" s="94"/>
      <c r="B91" s="95"/>
      <c r="C91" s="94"/>
      <c r="D91" s="92"/>
      <c r="E91" s="92"/>
      <c r="F91" s="92"/>
      <c r="G91" s="92"/>
      <c r="H91" s="92"/>
      <c r="I91" s="92"/>
      <c r="J91" s="94"/>
      <c r="K91" s="95" t="s">
        <v>171</v>
      </c>
      <c r="L91" s="94" t="s">
        <v>389</v>
      </c>
      <c r="M91" s="91"/>
      <c r="N91" s="91"/>
      <c r="O91" s="91"/>
      <c r="P91" s="91"/>
      <c r="Q91" s="92"/>
      <c r="R91" s="92"/>
    </row>
    <row r="92" spans="1:18" ht="13.5">
      <c r="A92" s="94"/>
      <c r="B92" s="95"/>
      <c r="C92" s="94"/>
      <c r="D92" s="92"/>
      <c r="E92" s="92"/>
      <c r="F92" s="92"/>
      <c r="G92" s="92"/>
      <c r="H92" s="92"/>
      <c r="I92" s="92"/>
      <c r="J92" s="94"/>
      <c r="K92" s="95" t="s">
        <v>173</v>
      </c>
      <c r="L92" s="94" t="s">
        <v>287</v>
      </c>
      <c r="M92" s="91"/>
      <c r="N92" s="91"/>
      <c r="O92" s="91"/>
      <c r="P92" s="91"/>
      <c r="Q92" s="92"/>
      <c r="R92" s="92"/>
    </row>
    <row r="93" spans="1:18" ht="13.5">
      <c r="A93" s="94"/>
      <c r="B93" s="95"/>
      <c r="C93" s="94"/>
      <c r="D93" s="92"/>
      <c r="E93" s="92"/>
      <c r="F93" s="92"/>
      <c r="G93" s="92"/>
      <c r="H93" s="92"/>
      <c r="I93" s="92"/>
      <c r="J93" s="94"/>
      <c r="K93" s="95" t="s">
        <v>372</v>
      </c>
      <c r="L93" s="94" t="s">
        <v>373</v>
      </c>
      <c r="M93" s="91"/>
      <c r="N93" s="91"/>
      <c r="O93" s="91"/>
      <c r="P93" s="91"/>
      <c r="Q93" s="92"/>
      <c r="R93" s="92"/>
    </row>
    <row r="94" spans="1:18" ht="13.5">
      <c r="A94" s="94"/>
      <c r="B94" s="95"/>
      <c r="C94" s="94"/>
      <c r="D94" s="92"/>
      <c r="E94" s="92"/>
      <c r="F94" s="92"/>
      <c r="G94" s="92"/>
      <c r="H94" s="92"/>
      <c r="I94" s="92"/>
      <c r="J94" s="94"/>
      <c r="K94" s="95" t="s">
        <v>375</v>
      </c>
      <c r="L94" s="94" t="s">
        <v>376</v>
      </c>
      <c r="M94" s="91"/>
      <c r="N94" s="91"/>
      <c r="O94" s="91"/>
      <c r="P94" s="91"/>
      <c r="Q94" s="92"/>
      <c r="R94" s="92"/>
    </row>
    <row r="95" spans="1:18" ht="13.5">
      <c r="A95" s="94"/>
      <c r="B95" s="95"/>
      <c r="C95" s="94"/>
      <c r="D95" s="92"/>
      <c r="E95" s="92"/>
      <c r="F95" s="92"/>
      <c r="G95" s="92"/>
      <c r="H95" s="92"/>
      <c r="I95" s="92"/>
      <c r="J95" s="94"/>
      <c r="K95" s="95" t="s">
        <v>379</v>
      </c>
      <c r="L95" s="94" t="s">
        <v>380</v>
      </c>
      <c r="M95" s="91"/>
      <c r="N95" s="91"/>
      <c r="O95" s="91"/>
      <c r="P95" s="91"/>
      <c r="Q95" s="92"/>
      <c r="R95" s="92"/>
    </row>
    <row r="96" spans="1:18" ht="13.5">
      <c r="A96" s="94"/>
      <c r="B96" s="95"/>
      <c r="C96" s="94"/>
      <c r="D96" s="92"/>
      <c r="E96" s="92"/>
      <c r="F96" s="92"/>
      <c r="G96" s="92"/>
      <c r="H96" s="92"/>
      <c r="I96" s="92"/>
      <c r="J96" s="94"/>
      <c r="K96" s="95" t="s">
        <v>177</v>
      </c>
      <c r="L96" s="94" t="s">
        <v>295</v>
      </c>
      <c r="M96" s="91"/>
      <c r="N96" s="91"/>
      <c r="O96" s="91"/>
      <c r="P96" s="91"/>
      <c r="Q96" s="92"/>
      <c r="R96" s="92"/>
    </row>
    <row r="97" spans="1:18" ht="13.5">
      <c r="A97" s="94"/>
      <c r="B97" s="95"/>
      <c r="C97" s="94"/>
      <c r="D97" s="92"/>
      <c r="E97" s="92"/>
      <c r="F97" s="92"/>
      <c r="G97" s="92"/>
      <c r="H97" s="92"/>
      <c r="I97" s="92"/>
      <c r="J97" s="98" t="s">
        <v>390</v>
      </c>
      <c r="K97" s="99" t="s">
        <v>248</v>
      </c>
      <c r="L97" s="98" t="s">
        <v>391</v>
      </c>
      <c r="M97" s="91"/>
      <c r="N97" s="91"/>
      <c r="O97" s="91"/>
      <c r="P97" s="91"/>
      <c r="Q97" s="92"/>
      <c r="R97" s="92"/>
    </row>
    <row r="98" spans="1:18" ht="13.5">
      <c r="A98" s="94"/>
      <c r="B98" s="95"/>
      <c r="C98" s="94"/>
      <c r="D98" s="92"/>
      <c r="E98" s="92"/>
      <c r="F98" s="92"/>
      <c r="G98" s="92"/>
      <c r="H98" s="92"/>
      <c r="I98" s="92"/>
      <c r="J98" s="94"/>
      <c r="K98" s="95" t="s">
        <v>153</v>
      </c>
      <c r="L98" s="94" t="s">
        <v>392</v>
      </c>
      <c r="M98" s="91"/>
      <c r="N98" s="91"/>
      <c r="O98" s="91"/>
      <c r="P98" s="91"/>
      <c r="Q98" s="92"/>
      <c r="R98" s="92"/>
    </row>
    <row r="99" spans="1:18" ht="13.5">
      <c r="A99" s="94"/>
      <c r="B99" s="95"/>
      <c r="C99" s="94"/>
      <c r="D99" s="92"/>
      <c r="E99" s="92"/>
      <c r="F99" s="92"/>
      <c r="G99" s="92"/>
      <c r="H99" s="92"/>
      <c r="I99" s="92"/>
      <c r="J99" s="94"/>
      <c r="K99" s="95" t="s">
        <v>177</v>
      </c>
      <c r="L99" s="94" t="s">
        <v>320</v>
      </c>
      <c r="M99" s="91"/>
      <c r="N99" s="91"/>
      <c r="O99" s="91"/>
      <c r="P99" s="91"/>
      <c r="Q99" s="92"/>
      <c r="R99" s="92"/>
    </row>
    <row r="100" spans="1:18" ht="13.5">
      <c r="A100" s="94"/>
      <c r="B100" s="95"/>
      <c r="C100" s="94"/>
      <c r="D100" s="92"/>
      <c r="E100" s="92"/>
      <c r="F100" s="92"/>
      <c r="G100" s="92"/>
      <c r="H100" s="92"/>
      <c r="I100" s="92"/>
      <c r="J100" s="98" t="s">
        <v>393</v>
      </c>
      <c r="K100" s="99" t="s">
        <v>248</v>
      </c>
      <c r="L100" s="98" t="s">
        <v>315</v>
      </c>
      <c r="M100" s="91"/>
      <c r="N100" s="91"/>
      <c r="O100" s="91"/>
      <c r="P100" s="91"/>
      <c r="Q100" s="92"/>
      <c r="R100" s="92"/>
    </row>
    <row r="101" spans="1:18" ht="13.5">
      <c r="A101" s="94"/>
      <c r="B101" s="95"/>
      <c r="C101" s="94"/>
      <c r="D101" s="92"/>
      <c r="E101" s="92"/>
      <c r="F101" s="92"/>
      <c r="G101" s="92"/>
      <c r="H101" s="92"/>
      <c r="I101" s="92"/>
      <c r="J101" s="94"/>
      <c r="K101" s="95" t="s">
        <v>153</v>
      </c>
      <c r="L101" s="94" t="s">
        <v>392</v>
      </c>
      <c r="M101" s="91"/>
      <c r="N101" s="91"/>
      <c r="O101" s="91"/>
      <c r="P101" s="91"/>
      <c r="Q101" s="92"/>
      <c r="R101" s="92"/>
    </row>
    <row r="102" spans="1:18" ht="13.5">
      <c r="A102" s="94"/>
      <c r="B102" s="95"/>
      <c r="C102" s="94"/>
      <c r="D102" s="92"/>
      <c r="E102" s="92"/>
      <c r="F102" s="92"/>
      <c r="G102" s="92"/>
      <c r="H102" s="92"/>
      <c r="I102" s="92"/>
      <c r="J102" s="94"/>
      <c r="K102" s="95" t="s">
        <v>157</v>
      </c>
      <c r="L102" s="94" t="s">
        <v>394</v>
      </c>
      <c r="M102" s="91"/>
      <c r="N102" s="91"/>
      <c r="O102" s="91"/>
      <c r="P102" s="91"/>
      <c r="Q102" s="92"/>
      <c r="R102" s="92"/>
    </row>
    <row r="103" spans="1:18" ht="13.5">
      <c r="A103" s="94"/>
      <c r="B103" s="95"/>
      <c r="C103" s="94"/>
      <c r="D103" s="92"/>
      <c r="E103" s="92"/>
      <c r="F103" s="92"/>
      <c r="G103" s="92"/>
      <c r="H103" s="92"/>
      <c r="I103" s="92"/>
      <c r="J103" s="94"/>
      <c r="K103" s="95" t="s">
        <v>182</v>
      </c>
      <c r="L103" s="94" t="s">
        <v>316</v>
      </c>
      <c r="M103" s="91"/>
      <c r="N103" s="91"/>
      <c r="O103" s="91"/>
      <c r="P103" s="91"/>
      <c r="Q103" s="92"/>
      <c r="R103" s="92"/>
    </row>
    <row r="104" spans="1:18" ht="13.5">
      <c r="A104" s="94"/>
      <c r="B104" s="95"/>
      <c r="C104" s="94"/>
      <c r="D104" s="92"/>
      <c r="E104" s="92"/>
      <c r="F104" s="92"/>
      <c r="G104" s="92"/>
      <c r="H104" s="92"/>
      <c r="I104" s="92"/>
      <c r="J104" s="94"/>
      <c r="K104" s="95" t="s">
        <v>184</v>
      </c>
      <c r="L104" s="94" t="s">
        <v>318</v>
      </c>
      <c r="M104" s="91"/>
      <c r="N104" s="91"/>
      <c r="O104" s="91"/>
      <c r="P104" s="91"/>
      <c r="Q104" s="92"/>
      <c r="R104" s="92"/>
    </row>
    <row r="105" spans="1:18" ht="13.5">
      <c r="A105" s="94"/>
      <c r="B105" s="95"/>
      <c r="C105" s="94"/>
      <c r="D105" s="92"/>
      <c r="E105" s="92"/>
      <c r="F105" s="92"/>
      <c r="G105" s="92"/>
      <c r="H105" s="92"/>
      <c r="I105" s="92"/>
      <c r="J105" s="94"/>
      <c r="K105" s="95" t="s">
        <v>177</v>
      </c>
      <c r="L105" s="94" t="s">
        <v>320</v>
      </c>
      <c r="M105" s="91"/>
      <c r="N105" s="91"/>
      <c r="O105" s="91"/>
      <c r="P105" s="91"/>
      <c r="Q105" s="92"/>
      <c r="R105" s="92"/>
    </row>
    <row r="106" spans="1:18" ht="13.5">
      <c r="A106" s="94"/>
      <c r="B106" s="95"/>
      <c r="C106" s="94"/>
      <c r="D106" s="92"/>
      <c r="E106" s="92"/>
      <c r="F106" s="92"/>
      <c r="G106" s="92"/>
      <c r="H106" s="92"/>
      <c r="I106" s="92"/>
      <c r="J106" s="98" t="s">
        <v>395</v>
      </c>
      <c r="K106" s="99" t="s">
        <v>248</v>
      </c>
      <c r="L106" s="98" t="s">
        <v>340</v>
      </c>
      <c r="M106" s="91"/>
      <c r="N106" s="91"/>
      <c r="O106" s="91"/>
      <c r="P106" s="91"/>
      <c r="Q106" s="92"/>
      <c r="R106" s="92"/>
    </row>
    <row r="107" spans="1:18" ht="13.5">
      <c r="A107" s="94"/>
      <c r="B107" s="95"/>
      <c r="C107" s="94"/>
      <c r="D107" s="92"/>
      <c r="E107" s="92"/>
      <c r="F107" s="92"/>
      <c r="G107" s="92"/>
      <c r="H107" s="92"/>
      <c r="I107" s="92"/>
      <c r="J107" s="94"/>
      <c r="K107" s="95" t="s">
        <v>155</v>
      </c>
      <c r="L107" s="94" t="s">
        <v>342</v>
      </c>
      <c r="M107" s="91"/>
      <c r="N107" s="91"/>
      <c r="O107" s="91"/>
      <c r="P107" s="91"/>
      <c r="Q107" s="92"/>
      <c r="R107" s="92"/>
    </row>
    <row r="108" spans="1:18" ht="13.5">
      <c r="A108" s="94"/>
      <c r="B108" s="95"/>
      <c r="C108" s="94"/>
      <c r="D108" s="92"/>
      <c r="E108" s="92"/>
      <c r="F108" s="92"/>
      <c r="G108" s="92"/>
      <c r="H108" s="92"/>
      <c r="I108" s="92"/>
      <c r="J108" s="94"/>
      <c r="K108" s="95" t="s">
        <v>157</v>
      </c>
      <c r="L108" s="94" t="s">
        <v>343</v>
      </c>
      <c r="M108" s="91"/>
      <c r="N108" s="91"/>
      <c r="O108" s="91"/>
      <c r="P108" s="91"/>
      <c r="Q108" s="92"/>
      <c r="R108" s="92"/>
    </row>
    <row r="109" spans="1:18" ht="13.5">
      <c r="A109" s="94"/>
      <c r="B109" s="95"/>
      <c r="C109" s="94"/>
      <c r="D109" s="92"/>
      <c r="E109" s="92"/>
      <c r="F109" s="92"/>
      <c r="G109" s="92"/>
      <c r="H109" s="92"/>
      <c r="I109" s="92"/>
      <c r="J109" s="98" t="s">
        <v>396</v>
      </c>
      <c r="K109" s="99" t="s">
        <v>248</v>
      </c>
      <c r="L109" s="98" t="s">
        <v>378</v>
      </c>
      <c r="M109" s="91"/>
      <c r="N109" s="91"/>
      <c r="O109" s="91"/>
      <c r="P109" s="91"/>
      <c r="Q109" s="92"/>
      <c r="R109" s="92"/>
    </row>
    <row r="110" spans="1:18" ht="13.5">
      <c r="A110" s="94"/>
      <c r="B110" s="95"/>
      <c r="C110" s="94"/>
      <c r="D110" s="92"/>
      <c r="E110" s="92"/>
      <c r="F110" s="92"/>
      <c r="G110" s="92"/>
      <c r="H110" s="92"/>
      <c r="I110" s="92"/>
      <c r="J110" s="94"/>
      <c r="K110" s="95" t="s">
        <v>159</v>
      </c>
      <c r="L110" s="94" t="s">
        <v>381</v>
      </c>
      <c r="M110" s="91"/>
      <c r="N110" s="91"/>
      <c r="O110" s="91"/>
      <c r="P110" s="91"/>
      <c r="Q110" s="92"/>
      <c r="R110" s="92"/>
    </row>
    <row r="111" spans="1:18" ht="13.5">
      <c r="A111" s="94"/>
      <c r="B111" s="95"/>
      <c r="C111" s="94"/>
      <c r="D111" s="92"/>
      <c r="E111" s="92"/>
      <c r="F111" s="92"/>
      <c r="G111" s="92"/>
      <c r="H111" s="92"/>
      <c r="I111" s="92"/>
      <c r="J111" s="94"/>
      <c r="K111" s="95" t="s">
        <v>161</v>
      </c>
      <c r="L111" s="94" t="s">
        <v>383</v>
      </c>
      <c r="M111" s="91"/>
      <c r="N111" s="91"/>
      <c r="O111" s="91"/>
      <c r="P111" s="91"/>
      <c r="Q111" s="92"/>
      <c r="R111" s="92"/>
    </row>
    <row r="112" spans="1:18" ht="13.5">
      <c r="A112" s="94"/>
      <c r="B112" s="95"/>
      <c r="C112" s="94"/>
      <c r="D112" s="92"/>
      <c r="E112" s="92"/>
      <c r="F112" s="92"/>
      <c r="G112" s="92"/>
      <c r="H112" s="92"/>
      <c r="I112" s="92"/>
      <c r="J112" s="94"/>
      <c r="K112" s="95" t="s">
        <v>163</v>
      </c>
      <c r="L112" s="94" t="s">
        <v>385</v>
      </c>
      <c r="M112" s="91"/>
      <c r="N112" s="91"/>
      <c r="O112" s="91"/>
      <c r="P112" s="91"/>
      <c r="Q112" s="92"/>
      <c r="R112" s="92"/>
    </row>
    <row r="113" spans="1:18" ht="13.5">
      <c r="A113" s="94"/>
      <c r="B113" s="95"/>
      <c r="C113" s="94"/>
      <c r="D113" s="92"/>
      <c r="E113" s="92"/>
      <c r="F113" s="92"/>
      <c r="G113" s="92"/>
      <c r="H113" s="92"/>
      <c r="I113" s="92"/>
      <c r="J113" s="94"/>
      <c r="K113" s="95" t="s">
        <v>177</v>
      </c>
      <c r="L113" s="94" t="s">
        <v>378</v>
      </c>
      <c r="M113" s="91"/>
      <c r="N113" s="91"/>
      <c r="O113" s="91"/>
      <c r="P113" s="91"/>
      <c r="Q113" s="92"/>
      <c r="R113" s="92"/>
    </row>
    <row r="114" spans="1:18" ht="14.25" customHeight="1">
      <c r="A114" s="96" t="s">
        <v>39</v>
      </c>
      <c r="B114" s="96"/>
      <c r="C114" s="96"/>
      <c r="D114" s="97">
        <f aca="true" t="shared" si="2" ref="D114:F114">D8+D13+D24+D32+D39+D43+D46+D50+D53+D59+D62+D67+D70+D75+D78</f>
        <v>150.2814</v>
      </c>
      <c r="E114" s="97">
        <f t="shared" si="2"/>
        <v>92.3014</v>
      </c>
      <c r="F114" s="97">
        <f t="shared" si="2"/>
        <v>57.98</v>
      </c>
      <c r="G114" s="16"/>
      <c r="H114" s="16"/>
      <c r="I114" s="16"/>
      <c r="J114" s="96" t="s">
        <v>39</v>
      </c>
      <c r="K114" s="96"/>
      <c r="L114" s="96"/>
      <c r="M114" s="97">
        <f aca="true" t="shared" si="3" ref="M114:O114">M8+M22+M50+M62+M67+M80+M80+M97+M100+M106+M109</f>
        <v>150.28340000000003</v>
      </c>
      <c r="N114" s="97">
        <f t="shared" si="3"/>
        <v>92.30340000000001</v>
      </c>
      <c r="O114" s="97">
        <f t="shared" si="3"/>
        <v>57.98</v>
      </c>
      <c r="P114" s="97"/>
      <c r="Q114" s="16"/>
      <c r="R114" s="16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28" bottom="0.31" header="0.2" footer="0.04"/>
  <pageSetup errors="blank" fitToHeight="100" fitToWidth="1" horizontalDpi="600" verticalDpi="60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E10" sqref="E10"/>
    </sheetView>
  </sheetViews>
  <sheetFormatPr defaultColWidth="10.28125" defaultRowHeight="12.75"/>
  <cols>
    <col min="1" max="1" width="35.8515625" style="66" customWidth="1"/>
    <col min="2" max="2" width="24.28125" style="66" customWidth="1"/>
    <col min="3" max="3" width="24.421875" style="66" customWidth="1"/>
    <col min="4" max="4" width="28.421875" style="66" customWidth="1"/>
    <col min="5" max="5" width="26.8515625" style="66" customWidth="1"/>
    <col min="6" max="8" width="13.28125" style="66" customWidth="1"/>
    <col min="9" max="16384" width="10.28125" style="66" customWidth="1"/>
  </cols>
  <sheetData>
    <row r="1" spans="1:8" ht="39.75" customHeight="1">
      <c r="A1" s="67" t="s">
        <v>397</v>
      </c>
      <c r="B1" s="67"/>
      <c r="C1" s="67"/>
      <c r="D1" s="67"/>
      <c r="E1" s="67"/>
      <c r="F1" s="68"/>
      <c r="G1" s="68"/>
      <c r="H1" s="68"/>
    </row>
    <row r="2" spans="1:5" s="65" customFormat="1" ht="28.5" customHeight="1">
      <c r="A2" s="69" t="s">
        <v>398</v>
      </c>
      <c r="B2" s="69"/>
      <c r="C2" s="69"/>
      <c r="D2" s="69"/>
      <c r="E2" s="70" t="s">
        <v>41</v>
      </c>
    </row>
    <row r="3" spans="1:5" ht="30" customHeight="1">
      <c r="A3" s="71" t="s">
        <v>399</v>
      </c>
      <c r="B3" s="71" t="s">
        <v>400</v>
      </c>
      <c r="C3" s="71" t="s">
        <v>401</v>
      </c>
      <c r="D3" s="72" t="s">
        <v>402</v>
      </c>
      <c r="E3" s="72"/>
    </row>
    <row r="4" spans="1:5" ht="30" customHeight="1">
      <c r="A4" s="73"/>
      <c r="B4" s="73"/>
      <c r="C4" s="73"/>
      <c r="D4" s="74" t="s">
        <v>403</v>
      </c>
      <c r="E4" s="74" t="s">
        <v>404</v>
      </c>
    </row>
    <row r="5" spans="1:5" ht="30" customHeight="1">
      <c r="A5" s="75" t="s">
        <v>66</v>
      </c>
      <c r="B5" s="75">
        <f>SUM(B6+B7+B8)</f>
        <v>2.2199999999999998</v>
      </c>
      <c r="C5" s="75">
        <f>SUM(C6+C7+C8)</f>
        <v>2.2199999999999998</v>
      </c>
      <c r="D5" s="75">
        <f aca="true" t="shared" si="0" ref="D5:D10">B5-C5</f>
        <v>0</v>
      </c>
      <c r="E5" s="76">
        <f aca="true" t="shared" si="1" ref="E5:E10">D5/C5</f>
        <v>0</v>
      </c>
    </row>
    <row r="6" spans="1:5" ht="30" customHeight="1">
      <c r="A6" s="77" t="s">
        <v>405</v>
      </c>
      <c r="B6" s="75">
        <v>0</v>
      </c>
      <c r="C6" s="75">
        <v>0</v>
      </c>
      <c r="D6" s="75">
        <v>0</v>
      </c>
      <c r="E6" s="78">
        <v>0</v>
      </c>
    </row>
    <row r="7" spans="1:5" ht="30" customHeight="1">
      <c r="A7" s="77" t="s">
        <v>406</v>
      </c>
      <c r="B7" s="75">
        <v>0.82</v>
      </c>
      <c r="C7" s="75">
        <v>0.82</v>
      </c>
      <c r="D7" s="75">
        <f t="shared" si="0"/>
        <v>0</v>
      </c>
      <c r="E7" s="78">
        <f t="shared" si="1"/>
        <v>0</v>
      </c>
    </row>
    <row r="8" spans="1:5" ht="30" customHeight="1">
      <c r="A8" s="77" t="s">
        <v>407</v>
      </c>
      <c r="B8" s="75">
        <f>B9+B10</f>
        <v>1.4</v>
      </c>
      <c r="C8" s="75">
        <v>1.4</v>
      </c>
      <c r="D8" s="75">
        <f t="shared" si="0"/>
        <v>0</v>
      </c>
      <c r="E8" s="78">
        <f t="shared" si="1"/>
        <v>0</v>
      </c>
    </row>
    <row r="9" spans="1:5" ht="30" customHeight="1">
      <c r="A9" s="77" t="s">
        <v>408</v>
      </c>
      <c r="B9" s="75">
        <v>0</v>
      </c>
      <c r="C9" s="75">
        <v>0</v>
      </c>
      <c r="D9" s="75">
        <v>0</v>
      </c>
      <c r="E9" s="78">
        <v>0</v>
      </c>
    </row>
    <row r="10" spans="1:5" ht="30" customHeight="1">
      <c r="A10" s="77" t="s">
        <v>409</v>
      </c>
      <c r="B10" s="75">
        <v>1.4</v>
      </c>
      <c r="C10" s="75">
        <v>1.4</v>
      </c>
      <c r="D10" s="75">
        <f t="shared" si="0"/>
        <v>0</v>
      </c>
      <c r="E10" s="78">
        <f t="shared" si="1"/>
        <v>0</v>
      </c>
    </row>
    <row r="11" spans="1:5" ht="132" customHeight="1">
      <c r="A11" s="79" t="s">
        <v>410</v>
      </c>
      <c r="B11" s="79"/>
      <c r="C11" s="79"/>
      <c r="D11" s="79"/>
      <c r="E11" s="79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2020-01-11T06:24:04Z</dcterms:created>
  <dcterms:modified xsi:type="dcterms:W3CDTF">2020-12-29T06:26:59Z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