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'Sheet1'!$A$3:$IO$52</definedName>
  </definedNames>
  <calcPr fullCalcOnLoad="1"/>
</workbook>
</file>

<file path=xl/sharedStrings.xml><?xml version="1.0" encoding="utf-8"?>
<sst xmlns="http://schemas.openxmlformats.org/spreadsheetml/2006/main" count="288" uniqueCount="165">
  <si>
    <t>洱源县2022年度巩固拓展脱贫攻坚成果和乡村振兴项目计划表</t>
  </si>
  <si>
    <t>序号</t>
  </si>
  <si>
    <t>项目名称</t>
  </si>
  <si>
    <t>项目类别</t>
  </si>
  <si>
    <t>建设性质</t>
  </si>
  <si>
    <t>项目实施地点</t>
  </si>
  <si>
    <t>项目组织实施单位</t>
  </si>
  <si>
    <t>项目概要及建设主要内容</t>
  </si>
  <si>
    <t>项目预算总投资（万元）</t>
  </si>
  <si>
    <t>备注</t>
  </si>
  <si>
    <t>小  计</t>
  </si>
  <si>
    <t>衔接资金</t>
  </si>
  <si>
    <t>沪滇资金</t>
  </si>
  <si>
    <t>行业部门资金（含其它涉农整合资金）</t>
  </si>
  <si>
    <t>业主投入</t>
  </si>
  <si>
    <t>合计</t>
  </si>
  <si>
    <t>——</t>
  </si>
  <si>
    <t>（43）个项目</t>
  </si>
  <si>
    <t>一、政策类项目（包括：雨露计划、监测对象帮扶等到户类项目）</t>
  </si>
  <si>
    <t>（3）个项目</t>
  </si>
  <si>
    <t>2022年春季学期雨露计划项目</t>
  </si>
  <si>
    <t>三保障</t>
  </si>
  <si>
    <t>新建</t>
  </si>
  <si>
    <t>洱源县</t>
  </si>
  <si>
    <t>9乡镇人民政府</t>
  </si>
  <si>
    <t>2022年春季学期雨露计划资助941人，其中东西部协作10人。</t>
  </si>
  <si>
    <t>2022年秋季学期雨露计划项目</t>
  </si>
  <si>
    <t>2022年秋季学期雨露计划资助941人，其中东西部协作10人。</t>
  </si>
  <si>
    <t>公益性岗位开发项目</t>
  </si>
  <si>
    <t>就业项目</t>
  </si>
  <si>
    <t>续建</t>
  </si>
  <si>
    <t>9乡镇</t>
  </si>
  <si>
    <t>开发公益性岗位126个，右所镇5个，乔后镇23个，西山乡50个，三营镇19个，牛街乡2个，邓川镇2个，凤羽镇15个，茈碧湖镇3个，炼铁乡7个。工资800元/月/人，年限1年，2021年11月至2022年11月。</t>
  </si>
  <si>
    <t xml:space="preserve"> 二、产业发展类项目（包括：小额信贷贴息、种植基地、养殖基地、产业配套基础设施、加工服务、乡村旅游、村集体经济等）</t>
  </si>
  <si>
    <t xml:space="preserve">        （17）个项目</t>
  </si>
  <si>
    <t>洱源县茈碧湖镇哨横村奶牛养殖厂建设项目</t>
  </si>
  <si>
    <t>产业发展</t>
  </si>
  <si>
    <t>哨横村</t>
  </si>
  <si>
    <t>茈碧湖镇人民政府</t>
  </si>
  <si>
    <t>项目建设地点茈碧湖镇哨横村九组。计划建设存栏5000头规模化奶牛养殖场1座，主要建设内容为：隧道通风泌乳牛舍20000平方米、综合牛舍10000平方米、挤奶厅1800平方米、青贮窖7000立方米、饲料库1200平方米、附属设施等。项目资产确权到村，整体租赁给龙头企业使用，收益为村集体经济收入，主要用于开展防返贫致贫动态监测和帮扶。</t>
  </si>
  <si>
    <t>洱源县邓川镇葡萄现代农业产业园项目（二期）</t>
  </si>
  <si>
    <t>中和村</t>
  </si>
  <si>
    <t>邓川镇人民政府</t>
  </si>
  <si>
    <t>项目建设地点为邓川镇中和村甸心坝。计划建设数字化智慧农业示范基地，主要建设内容为：无外遮阳温室大棚80亩、外遮阳温室大棚20亩，配套智慧农业水肥一体化系统，水肥一体化灌溉循环处理池、园区道路566平方米等。项目计划总投资2000万元，申请援助资金1430万元。项目资产确权到村，整体租赁给龙头企业使用，收益为村集体经济收入，主要用于开展防返贫致贫动态监测和帮扶。</t>
  </si>
  <si>
    <t>西山乡团结村金铁盆玫瑰种植及肉牛养殖基地建设项目</t>
  </si>
  <si>
    <t>团结村</t>
  </si>
  <si>
    <t>西山乡人民政府</t>
  </si>
  <si>
    <t>1.坡改梯100亩，PE管2千米，蓄水池100立方米1个，土壤改良100亩，购买50亩墨红玫瑰扦插苗总计15万苗。2.建设玫瑰初加工厂房及库房400平方米。3.长度1500米、宽度3.5米C30水泥硬化便道，4.附属设施。5.建设肉牛养殖场1座800平方米，肉牛养殖150头。</t>
  </si>
  <si>
    <t>凤羽镇庄上梅果种植加工项目</t>
  </si>
  <si>
    <t>庄上村</t>
  </si>
  <si>
    <t>凤羽镇人民政府</t>
  </si>
  <si>
    <t>冷库1座300平方米，梅园配套机耕路1500米*4米，集水池1座5立方米，蓄水池1座150立方米，DN100管1500米，PE50架管1500米，梅树病害防治1项。</t>
  </si>
  <si>
    <t>乔后镇叶上花酒厂建设项目</t>
  </si>
  <si>
    <t>乔后村</t>
  </si>
  <si>
    <t>乔后镇人民政府</t>
  </si>
  <si>
    <t>建造占地面积5亩酿酒厂1座，年产果酒100吨。主要建设：1.10KV线路0.3km。2.DN50钢管2.5km，新蓄水池1座；3.道路硬化450平方米；4.污水处理设施及粮酒厂附属设施。5.设备采购：锅炉、清洗设备、前处理设备、发酵装置、输送泵及管道、过滤设备、去核设备、储存罐、包装设备、灭菌设备、叉车等。</t>
  </si>
  <si>
    <t>茈碧湖镇丰源村中药材种植加工基地建设项目</t>
  </si>
  <si>
    <t>丰源村</t>
  </si>
  <si>
    <t>建设中药加工厂房建4000平方米（钢架和大棚结构），带动农户发展中药材种植。</t>
  </si>
  <si>
    <t>三营镇共和村郑家庄乡村旅游建设项目</t>
  </si>
  <si>
    <t>共和村</t>
  </si>
  <si>
    <t>三营镇人民政府</t>
  </si>
  <si>
    <t>建设游客服务中920㎡及配套设施。</t>
  </si>
  <si>
    <t>洱源县凤羽镇凤翔村农特产品加工冷藏项目</t>
  </si>
  <si>
    <t>凤翔村</t>
  </si>
  <si>
    <r>
      <t>1、建设冷库1座600平方米（含冷藏室、冷冻室和制冷设备）；2、建设农产品加工包装车间400平方米，加工包装相关配套设施1项；3、建设仓库1座占地1000平方米；建设库房200平方米；4、场地硬化3000平方米；5、变压器、电线等配套电力设施1项；6、蓄水池1座100立方米；供水管DN100管100米及配套供水设施；污水排水管道PE120管100米及配套排水设施；7、地磅秤100吨1台、叉车1台；8、附属设施；</t>
    </r>
    <r>
      <rPr>
        <sz val="10"/>
        <rFont val="宋体"/>
        <family val="0"/>
      </rPr>
      <t>9、厕所1座15平方米。</t>
    </r>
  </si>
  <si>
    <t>洱源县西山乡农特产品线上线下交易中心项目</t>
  </si>
  <si>
    <t>西山村</t>
  </si>
  <si>
    <t>新建农特产品线上线下交易中心1栋，建筑面积1167.66平方米，共计地上5层，局部六层，建筑物高度19.5米。</t>
  </si>
  <si>
    <t>洱源县牛街乡上站村农牧饲料仓储项目</t>
  </si>
  <si>
    <t>上站村</t>
  </si>
  <si>
    <t>牛街乡人民政府</t>
  </si>
  <si>
    <t>建设占地10亩的农牧饲料仓储基地，年产农牧饲料2万吨。1.平整场地2017.62m²、钢结构仓库2017.62m²、240千瓦变压1台及附属工程；2.购置秸秆粉碎机、秸秆打包机、抓车、叉车、输送机、装载机、等玉米秸秆饲料加工设备。</t>
  </si>
  <si>
    <t>牛街乡福田村村集体经济提升改造项目</t>
  </si>
  <si>
    <t>福田村</t>
  </si>
  <si>
    <t>提升150亩苹果基地的水肥一体化系统（建设30m³施肥水池6座，DN15镀锌钢管2500m），道路提升改造1.5公里，受益面积400亩。</t>
  </si>
  <si>
    <t>右所镇焦石村养鸡场扩建项目</t>
  </si>
  <si>
    <t>焦石村</t>
  </si>
  <si>
    <t>右所镇人民政府</t>
  </si>
  <si>
    <t>建设2000平方米鸡舍2栋，购置养殖配套设施2套，租赁给企业使用，增加村集体收入，带动农户养殖土杂鸡增收。</t>
  </si>
  <si>
    <t>洱源县右所镇腊坪村高效节水大棚建设项目</t>
  </si>
  <si>
    <t>腊坪村</t>
  </si>
  <si>
    <t>1.建设绿色蔬菜种植大棚95.18亩；2.智慧水肥一体化设施1套；3.架设1.96km的DN125镀锌钢管；4增设20KVA变压器及配电线路，100米；5.新建51平方米移动板房，用于水肥一体化设备安装及肥料。</t>
  </si>
  <si>
    <t>洱源乔后镇橞洁生态机制炭厂建设项目</t>
  </si>
  <si>
    <t>1.场地平整2500平方米；2.钢结构厂房2500平方米；3.颗粒机、螺旋输送机、自动黄油泵、布袋除尘器、变频操作柜、锤片粉碎机、鼓式削片机、炭化窑等;4.架设10KV线路200米，接220KVA三相四线制中性点接零的低压配电系统引入；5.附属设施；6.生活设施。</t>
  </si>
  <si>
    <t>茈碧湖镇丰源村蜂蜜加工厂项目</t>
  </si>
  <si>
    <t>建设2层钢结构的厂房2000平方米及配套设施。</t>
  </si>
  <si>
    <t>洱源县三营镇青贮农牧饲料加工厂项目</t>
  </si>
  <si>
    <t>永胜</t>
  </si>
  <si>
    <t>建设占地面积6.5亩农牧饲料加工仓储基地，年产2万吨优质农牧饲料。1.场地平整及硬化1900平米；2.钢构1900平米；3.路面硬化200米；4.附属设施；5.采购烘干机、青贮饲料裹包机、揉丝铡草机、叉车、装载机、安装地磅坪、变压器等相关设备。</t>
  </si>
  <si>
    <t>9乡镇扶贫到户贷款项目</t>
  </si>
  <si>
    <t>县乡村振兴局</t>
  </si>
  <si>
    <t>发展扶贫到户贷款1.2亿元，支持3000户监测对象发展产业。</t>
  </si>
  <si>
    <t>三、乡村建设类项目（包括：村基础设施、人居环境整治、公共服务提升等）</t>
  </si>
  <si>
    <t>（5）个项目</t>
  </si>
  <si>
    <t>炼铁乡新庄、北邑、前甸村内道路硬化项目</t>
  </si>
  <si>
    <t>乡村建设</t>
  </si>
  <si>
    <t>新庄村、北邑村、前甸村</t>
  </si>
  <si>
    <t>炼铁乡人民政府</t>
  </si>
  <si>
    <t>C25砼路面硬化，长3.3公里，宽4米，厚度20cm。</t>
  </si>
  <si>
    <t>炼铁乡9.13大型山洪泥石流恢复重建人畜饮水项目（一期）</t>
  </si>
  <si>
    <t>牛桂丹村</t>
  </si>
  <si>
    <t>上马鹿PE32塑管1800米；下马鹿PE32塑管1800米；小高罗溪PE32塑管600米；杨家PE32塑管800米；新彝PE32塑管1000米，DN50钢管800米；梅茨坪PE32塑管100米；芹菜塘PE32塑管800米；白马石PE32塑管800米。</t>
  </si>
  <si>
    <t>炼铁乡纸厂村安全饮水管道恢复重建工程</t>
  </si>
  <si>
    <t>纸厂村</t>
  </si>
  <si>
    <t>火山PE32塑管3000m、拉达PE32塑管1500m、陆家PE32塑管1200m，重建取水池10座。</t>
  </si>
  <si>
    <t>炼铁乡新庄村安全饮水项目</t>
  </si>
  <si>
    <t>新庄村</t>
  </si>
  <si>
    <t>汉庄、鸡鸣寺、草坝子、团结小组取水池4个、50m³蓄水池5个、分水池3个、DN65钢管3500m、DN32钢管5000m；石明月小组10m³蓄水池3个、DN50钢管4000m、DN25钢管3000m；禾头小组10m³蓄水池3个、分水池1个、DN40钢管4000m；创业小组10m³蓄水池1个、DN40钢管3000m。</t>
  </si>
  <si>
    <t>凤羽镇庄上村、铁甲村人畜饮水灾后恢复重建项目</t>
  </si>
  <si>
    <t>铁甲村</t>
  </si>
  <si>
    <t>1.庄上村：安装输水管网3000米及接头、闸阀等相关设备；
2.铁甲村：安装输水管网6800米及接头、闸阀等相关设备。</t>
  </si>
  <si>
    <t>四、乡村振兴示范建设（包括：示范园区、示范乡镇（村）、美丽村庄、民族团结示范村等）</t>
  </si>
  <si>
    <t xml:space="preserve">        （ 16）个项目</t>
  </si>
  <si>
    <t>洱源县右所镇松曲村邑尾自然村美丽村庄项目（民族团结示范村）</t>
  </si>
  <si>
    <t>松曲村</t>
  </si>
  <si>
    <t>1.产业发展方面，建设烤烟加工用房10座及配套设施；2.基础设施提升方面：道路提升改造0.8公里、硬化1.2公里；3.人居环境提升方面，进村道路提升改造、旱厕及公厕拆除10座。</t>
  </si>
  <si>
    <t>洱源县凤羽镇江登村江登和佛堂自然村美丽村庄项目（民族团结示范村）</t>
  </si>
  <si>
    <t>江登村</t>
  </si>
  <si>
    <t>进村主干道沥青混凝土硬化1800米10800平方米；民居风貌整治3000平方米；铺设消防管道800米及配套设施；村内空闲地整治及休闲节点打造4处（含观景平台1处）；太阳能路灯100盏；村民活动中心健身器材1套。</t>
  </si>
  <si>
    <t>邓川镇文笔湖美丽村庄建设项目（民族团结示范村）</t>
  </si>
  <si>
    <t>文笔村</t>
  </si>
  <si>
    <t>村内主干道路改造4500平方米，村内巷道改造1875平方米，文笔湖新老村连接道路硬化2275平方米，灌溉沟硬化650平方米，村内环境整治等。</t>
  </si>
  <si>
    <t>三营镇郑家庄美丽村庄建设项目（民族团结示范村）</t>
  </si>
  <si>
    <t>郑家庄</t>
  </si>
  <si>
    <t>1.绿色种植基地机耕路道路硬化2800㎡；2.道路硬化3600㎡3.村内道路硬化4300㎡；4.破损路面修复2500㎡；5.污水管网改造提升500m。</t>
  </si>
  <si>
    <t>凤羽镇庄上村银河自然村美丽村庄建设项目</t>
  </si>
  <si>
    <r>
      <t>1.石登地梅园机耕路420米；灌溉水沟300米；集水池1座5立方米蓄水池1座150立方米；DN100管2000米；PE钢丝骨架管2500米;梅树病虫害防治1项(刷石灰水)。2.庄上福瑞电子厂购买生产设备3台。3.农产品交易点2500平方米。4.岭背自然道路提升改造300米，120涵管20米。5.</t>
    </r>
    <r>
      <rPr>
        <sz val="10"/>
        <rFont val="宋体"/>
        <family val="0"/>
      </rPr>
      <t>太阳能路灯20盏，公示公告栏1项。</t>
    </r>
  </si>
  <si>
    <t>三营镇白草村罗家登自然村美丽村庄建设项目</t>
  </si>
  <si>
    <t>白草村</t>
  </si>
  <si>
    <t>1.新建钢混结构462平米电商中心1栋及配套设施；2.大白芸豆基地机耕路硬化1000米（均宽4米），农田水沟修复500米；3.道路硬化3000平米、水沟盖板、太阳能路灯30盏，道路修复，宣传牌等。</t>
  </si>
  <si>
    <t>茈碧湖镇永联村运亨自然村美丽村庄建设项目</t>
  </si>
  <si>
    <t>永联村</t>
  </si>
  <si>
    <t>1.优质水稻基地：新建机耕路3条3369m、混土灌溉渠道4条4000m。2.人居环境整治：村内巷道硬化600m，拆除垃圾池2个，设置垃圾箱30个。3.其他：小洱线运亨桥栏杆更换、运亨村中小桥新装栏杆、新建微型消防站1座。</t>
  </si>
  <si>
    <t>茈碧湖镇丰源村下龙门自然村美丽村庄建设项目</t>
  </si>
  <si>
    <t>1.新建3条机耕路1036m、混凝土灌溉渠道4条832m;2.建设100立方米蓄水池1个;3.村内巷道硬化1050m、村内干道硬化1900m;4.公示公告宣传栏1块。</t>
  </si>
  <si>
    <t>西山乡胜利村客宅小组美丽乡村示范村建设项目</t>
  </si>
  <si>
    <t>胜利村</t>
  </si>
  <si>
    <t>1.新建厩舍936平米，发展生猪500头。2.化粪池62口、40个垃圾箱。3.与水井小组共同建设农产品加工厂2500平方米及配套设施设备。</t>
  </si>
  <si>
    <t>西山乡胜利村水井小组美丽乡村示范村建设项目</t>
  </si>
  <si>
    <r>
      <t>1.新建机耕路700米、灌溉沟2000米，改造厩舍500平方米，发展生猪500头。2.路面修复改造3780平方米、</t>
    </r>
    <r>
      <rPr>
        <sz val="10"/>
        <rFont val="宋体"/>
        <family val="0"/>
      </rPr>
      <t>太阳能路灯15盏、</t>
    </r>
    <r>
      <rPr>
        <sz val="10"/>
        <rFont val="宋体"/>
        <family val="0"/>
      </rPr>
      <t>公厕1座、27口化粪池、41个垃圾箱、排水沟500米。3.与客宅小组共同建设农产品加工厂2500平方米及配套设施设备。</t>
    </r>
  </si>
  <si>
    <t>炼铁乡纸厂村陆家组美丽乡村建设项目</t>
  </si>
  <si>
    <t>1.建设山萮菜和中药材种植基地（灌溉管道13000米、1500立方米蓄水塘1座、取水坝3座、3立方取水池3座，50立方蓄水池2座、机耕路800m。2.道路提升改造800㎡，太阳能路灯修复安装40盏。</t>
  </si>
  <si>
    <t>邓川镇中和村溪长自然村美丽村庄建设项目</t>
  </si>
  <si>
    <t>1.安装抽水设备1套、变压器1台，输水管网5400米，新建300m³高位水池1座、200m³高位水池3座，维修原砖砌蓄水池1座，新建灌溉渠道2条，新建晾晒场1块1850㎡。2.村内巷道硬化2644.15㎡、村内主干道提升改造2918.24㎡、污水管网维修1项、生态停车场320㎡等。</t>
  </si>
  <si>
    <t>右所镇焦石村大营自然村美丽村庄建设项目</t>
  </si>
  <si>
    <t>1.建设大棚56亩、水渠1090米、机耕路900米，水沟修复3000m；2.建设生态停车场210㎡；3.修复学校道路塌方段挡墙18.2m、新建主干道防护栏300m、村内涵洞改造1座等。</t>
  </si>
  <si>
    <t>乔后镇丰乐村羊弓场自然村美丽村庄建设项目</t>
  </si>
  <si>
    <t>丰乐村</t>
  </si>
  <si>
    <r>
      <t>1.大箐水沟至炼曲管网主管4.31㎞；2.支管6.728㎞；3.分水池8个（8m³）；4.蓄水池31个（10m³）；5.喷头3000个；6.田块灌溉胶管12000m；7.机耕路4400m（宽度2.5m）；8.道路硬化1311.5m；9.村内排水沟958.10m；10.</t>
    </r>
    <r>
      <rPr>
        <sz val="10"/>
        <rFont val="宋体"/>
        <family val="0"/>
      </rPr>
      <t>太阳能路灯20盏</t>
    </r>
    <r>
      <rPr>
        <sz val="10"/>
        <rFont val="宋体"/>
        <family val="0"/>
      </rPr>
      <t>；11.公厕1座；12.垃圾池5座。</t>
    </r>
  </si>
  <si>
    <t>乔后镇永新村沙水塘自然村美丽村庄建设项目</t>
  </si>
  <si>
    <t>永新村</t>
  </si>
  <si>
    <r>
      <t>1.占地15亩养猪场1座及其配套设施，养殖母猪60头；2.灌溉沟渠长600米；3.宽2.5米耕路1200米；4.青石板铺设285米，道路硬化690米；5.</t>
    </r>
    <r>
      <rPr>
        <sz val="10"/>
        <rFont val="宋体"/>
        <family val="0"/>
      </rPr>
      <t>安装太阳能路灯20盏，维修改造20盏</t>
    </r>
    <r>
      <rPr>
        <sz val="10"/>
        <rFont val="宋体"/>
        <family val="0"/>
      </rPr>
      <t>；6.污水处理设施1项；7.无人居住危房、荒废公厕拆除，垃圾桶等设施。</t>
    </r>
  </si>
  <si>
    <t xml:space="preserve">牛街乡白塔自然村美丽村庄建设项目
</t>
  </si>
  <si>
    <t>白塔村</t>
  </si>
  <si>
    <t>1.建设小米辣基地灌溉沟3600米；2.新建C20砼路面2000平方米、村内沟道清淤1200米、沟帮恢复C20砼400立方米、桥面C20砼160平方米、桥梁栏杆修复80米、铺设路沿石2400米、铺设1米宽生态步道1200米、安装生态垃圾箱10个。</t>
  </si>
  <si>
    <t>五、其它类项目（易地搬迁后扶等其它无法纳入上述类别的项目）</t>
  </si>
  <si>
    <t>（2）个项目</t>
  </si>
  <si>
    <t>三营镇石岩村风吹岭安置点美丽村庄建设项目</t>
  </si>
  <si>
    <t>易地后扶</t>
  </si>
  <si>
    <t>石岩村</t>
  </si>
  <si>
    <t>1.钢混结构400平方米电商中心1栋及配套设施；2.秋蚕豆基地机耕路硬化4335平米（均宽3米）、灌溉及排水沟3475米；3.污水主管网疏通1.5公里；4道路提升改造工程1件。</t>
  </si>
  <si>
    <t>牛街乡福和村七八组安置点美丽村庄建设项目</t>
  </si>
  <si>
    <t>福和村</t>
  </si>
  <si>
    <t>1.大英豌豆、大白芸豆基地建设:D0锌钢管4000投资2万米、200立方米水池4座、DN25PVC4800米、DN5PVC2400米、对原管网进行修复改造2000米；2.大豌豆、菠菜基地建设:跨度9.6米X5米，采用一跨三(尖顶)屋面，开间4米种植大棚50亩、喷灌系统、施肥系统； 3.福和村七八组村内道路提升改造:铺设DN200DPE740米、铺设DN30 OHDPE200米、108立方米消防水池座、30t/d一体化污水处理设备一套、砼C30挡墙250立方； 4.村内空地提升整治：砖砌花台300平方、铺设透水砖80平方米、木质栅栏200米。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</si>
</sst>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);[Red]\(0.00\)"/>
    <numFmt numFmtId="178" formatCode="0_);[Red]\(0\)"/>
    <numFmt numFmtId="179" formatCode="0.00_ 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4"/>
      <name val="黑体"/>
      <family val="3"/>
    </font>
    <font>
      <b/>
      <sz val="10"/>
      <name val="宋体"/>
      <family val="0"/>
    </font>
    <font>
      <b/>
      <sz val="10"/>
      <name val="黑体"/>
      <family val="3"/>
    </font>
    <font>
      <sz val="9"/>
      <name val="华文中宋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Protection="0">
      <alignment vertical="center"/>
    </xf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25" fillId="2" borderId="5" applyNumberFormat="0" applyAlignment="0" applyProtection="0"/>
    <xf numFmtId="0" fontId="13" fillId="0" borderId="0">
      <alignment/>
      <protection/>
    </xf>
    <xf numFmtId="0" fontId="8" fillId="3" borderId="0" applyNumberFormat="0" applyBorder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0">
      <alignment/>
      <protection/>
    </xf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 locked="0"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177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179" fontId="28" fillId="0" borderId="1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3" fontId="3" fillId="0" borderId="10" xfId="23" applyNumberFormat="1" applyFont="1" applyFill="1" applyBorder="1" applyAlignment="1" applyProtection="1">
      <alignment horizontal="center" vertical="center"/>
      <protection/>
    </xf>
    <xf numFmtId="176" fontId="28" fillId="0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/>
    </xf>
    <xf numFmtId="179" fontId="3" fillId="0" borderId="10" xfId="23" applyNumberFormat="1" applyFont="1" applyFill="1" applyBorder="1" applyAlignment="1" applyProtection="1">
      <alignment horizontal="center" vertical="center" wrapText="1"/>
      <protection/>
    </xf>
    <xf numFmtId="179" fontId="3" fillId="0" borderId="10" xfId="23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</cellXfs>
  <cellStyles count="74">
    <cellStyle name="Normal" xfId="0"/>
    <cellStyle name="常规 2_2018年核桃提质增效项目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10_2016年计划减贫人员花名小贾" xfId="33"/>
    <cellStyle name="标题" xfId="34"/>
    <cellStyle name="解释性文本" xfId="35"/>
    <cellStyle name="常规 6 2" xfId="36"/>
    <cellStyle name="标题 1" xfId="37"/>
    <cellStyle name="常规 9" xfId="38"/>
    <cellStyle name="标题 2" xfId="39"/>
    <cellStyle name="常规 82" xfId="40"/>
    <cellStyle name="60% - 强调文字颜色 1" xfId="41"/>
    <cellStyle name="标题 3" xfId="42"/>
    <cellStyle name="输出" xfId="43"/>
    <cellStyle name="常规 90" xfId="44"/>
    <cellStyle name="60% - 强调文字颜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87" xfId="71"/>
    <cellStyle name="常规 92" xfId="72"/>
    <cellStyle name="60% - 强调文字颜色 6" xfId="73"/>
    <cellStyle name="常规 29" xfId="74"/>
    <cellStyle name="常规 89" xfId="75"/>
    <cellStyle name="常规 4" xfId="76"/>
    <cellStyle name="常规 2" xfId="77"/>
    <cellStyle name="常规 103" xfId="78"/>
    <cellStyle name="常规 10 13" xfId="79"/>
    <cellStyle name="常规 2 2" xfId="80"/>
    <cellStyle name="常规 6 3" xfId="81"/>
    <cellStyle name="常规 2 2 3" xfId="82"/>
    <cellStyle name="常规 2 4" xfId="83"/>
    <cellStyle name="常规 88" xfId="84"/>
    <cellStyle name="常规 2 3" xfId="85"/>
    <cellStyle name="常规 91" xfId="86"/>
    <cellStyle name="常规 3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2"/>
  <sheetViews>
    <sheetView tabSelected="1" zoomScaleSheetLayoutView="100" workbookViewId="0" topLeftCell="A1">
      <selection activeCell="I4" sqref="I4:J4"/>
    </sheetView>
  </sheetViews>
  <sheetFormatPr defaultColWidth="9.00390625" defaultRowHeight="14.25"/>
  <cols>
    <col min="1" max="1" width="5.00390625" style="5" customWidth="1"/>
    <col min="2" max="2" width="17.50390625" style="6" customWidth="1"/>
    <col min="3" max="3" width="10.25390625" style="6" customWidth="1"/>
    <col min="4" max="4" width="6.125" style="6" customWidth="1"/>
    <col min="5" max="5" width="9.125" style="6" customWidth="1"/>
    <col min="6" max="6" width="13.875" style="5" customWidth="1"/>
    <col min="7" max="7" width="51.00390625" style="7" customWidth="1"/>
    <col min="8" max="8" width="12.125" style="5" customWidth="1"/>
    <col min="9" max="9" width="13.25390625" style="5" customWidth="1"/>
    <col min="10" max="10" width="12.875" style="5" customWidth="1"/>
    <col min="11" max="11" width="11.50390625" style="5" customWidth="1"/>
    <col min="12" max="12" width="10.625" style="5" customWidth="1"/>
    <col min="13" max="13" width="13.75390625" style="1" customWidth="1"/>
    <col min="14" max="14" width="9.375" style="1" customWidth="1"/>
    <col min="15" max="15" width="9.25390625" style="1" customWidth="1"/>
    <col min="16" max="16" width="8.75390625" style="1" customWidth="1"/>
    <col min="17" max="17" width="8.625" style="1" customWidth="1"/>
    <col min="18" max="18" width="9.25390625" style="1" customWidth="1"/>
    <col min="19" max="19" width="8.00390625" style="1" customWidth="1"/>
    <col min="20" max="20" width="3.75390625" style="1" customWidth="1"/>
    <col min="21" max="21" width="7.375" style="1" customWidth="1"/>
    <col min="22" max="22" width="6.875" style="1" customWidth="1"/>
    <col min="23" max="23" width="6.625" style="1" customWidth="1"/>
    <col min="24" max="24" width="8.00390625" style="1" customWidth="1"/>
    <col min="25" max="25" width="4.875" style="1" customWidth="1"/>
    <col min="26" max="26" width="3.625" style="1" customWidth="1"/>
    <col min="27" max="16384" width="9.00390625" style="1" customWidth="1"/>
  </cols>
  <sheetData>
    <row r="1" spans="1:21" s="1" customFormat="1" ht="31.5">
      <c r="A1" s="8" t="s">
        <v>0</v>
      </c>
      <c r="B1" s="9"/>
      <c r="C1" s="9"/>
      <c r="D1" s="9"/>
      <c r="E1" s="9"/>
      <c r="F1" s="8"/>
      <c r="G1" s="10"/>
      <c r="H1" s="8"/>
      <c r="I1" s="8"/>
      <c r="J1" s="8"/>
      <c r="K1" s="8"/>
      <c r="L1" s="8"/>
      <c r="M1" s="38"/>
      <c r="N1" s="38"/>
      <c r="O1" s="38"/>
      <c r="P1" s="38"/>
      <c r="Q1" s="38"/>
      <c r="R1" s="38"/>
      <c r="S1" s="38"/>
      <c r="T1" s="38"/>
      <c r="U1" s="38"/>
    </row>
    <row r="2" spans="1:249" s="2" customFormat="1" ht="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/>
      <c r="J2" s="12"/>
      <c r="K2" s="12"/>
      <c r="L2" s="12"/>
      <c r="M2" s="39" t="s">
        <v>9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</row>
    <row r="3" spans="1:249" s="2" customFormat="1" ht="36">
      <c r="A3" s="13"/>
      <c r="B3" s="13"/>
      <c r="C3" s="13"/>
      <c r="D3" s="13"/>
      <c r="E3" s="13"/>
      <c r="F3" s="13"/>
      <c r="G3" s="13"/>
      <c r="H3" s="12" t="s">
        <v>10</v>
      </c>
      <c r="I3" s="12" t="s">
        <v>11</v>
      </c>
      <c r="J3" s="41" t="s">
        <v>12</v>
      </c>
      <c r="K3" s="41" t="s">
        <v>13</v>
      </c>
      <c r="L3" s="42" t="s">
        <v>14</v>
      </c>
      <c r="M3" s="39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</row>
    <row r="4" spans="1:249" s="2" customFormat="1" ht="12">
      <c r="A4" s="14" t="s">
        <v>15</v>
      </c>
      <c r="B4" s="14" t="s">
        <v>16</v>
      </c>
      <c r="C4" s="14"/>
      <c r="D4" s="14" t="s">
        <v>16</v>
      </c>
      <c r="E4" s="14" t="s">
        <v>16</v>
      </c>
      <c r="F4" s="14"/>
      <c r="G4" s="14" t="s">
        <v>17</v>
      </c>
      <c r="H4" s="15">
        <f aca="true" t="shared" si="0" ref="H4:J4">H5+H9+H27+H33+H50</f>
        <v>14673.469999999998</v>
      </c>
      <c r="I4" s="15">
        <f t="shared" si="0"/>
        <v>11193.469999999998</v>
      </c>
      <c r="J4" s="15">
        <f t="shared" si="0"/>
        <v>3480</v>
      </c>
      <c r="K4" s="12"/>
      <c r="L4" s="12"/>
      <c r="M4" s="4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13" s="3" customFormat="1" ht="12">
      <c r="A5" s="16"/>
      <c r="B5" s="17" t="s">
        <v>18</v>
      </c>
      <c r="C5" s="17"/>
      <c r="D5" s="17"/>
      <c r="E5" s="17"/>
      <c r="F5" s="18"/>
      <c r="G5" s="19" t="s">
        <v>19</v>
      </c>
      <c r="H5" s="20">
        <f>SUM(H6:H8)</f>
        <v>405.26</v>
      </c>
      <c r="I5" s="20">
        <f>SUM(I6:I8)</f>
        <v>405.26</v>
      </c>
      <c r="J5" s="20"/>
      <c r="K5" s="44"/>
      <c r="L5" s="44"/>
      <c r="M5" s="45"/>
    </row>
    <row r="6" spans="1:13" s="4" customFormat="1" ht="24">
      <c r="A6" s="21">
        <v>1</v>
      </c>
      <c r="B6" s="22" t="s">
        <v>20</v>
      </c>
      <c r="C6" s="23" t="s">
        <v>21</v>
      </c>
      <c r="D6" s="22" t="s">
        <v>22</v>
      </c>
      <c r="E6" s="22" t="s">
        <v>23</v>
      </c>
      <c r="F6" s="22" t="s">
        <v>24</v>
      </c>
      <c r="G6" s="24" t="s">
        <v>25</v>
      </c>
      <c r="H6" s="25">
        <v>142.15</v>
      </c>
      <c r="I6" s="25">
        <v>142.15</v>
      </c>
      <c r="J6" s="46"/>
      <c r="K6" s="47"/>
      <c r="L6" s="47"/>
      <c r="M6" s="48"/>
    </row>
    <row r="7" spans="1:13" s="4" customFormat="1" ht="24">
      <c r="A7" s="21">
        <v>2</v>
      </c>
      <c r="B7" s="22" t="s">
        <v>26</v>
      </c>
      <c r="C7" s="23" t="s">
        <v>21</v>
      </c>
      <c r="D7" s="22" t="s">
        <v>22</v>
      </c>
      <c r="E7" s="22" t="s">
        <v>23</v>
      </c>
      <c r="F7" s="22" t="s">
        <v>24</v>
      </c>
      <c r="G7" s="24" t="s">
        <v>27</v>
      </c>
      <c r="H7" s="25">
        <v>142.15</v>
      </c>
      <c r="I7" s="25">
        <v>142.15</v>
      </c>
      <c r="J7" s="46"/>
      <c r="K7" s="47"/>
      <c r="L7" s="47"/>
      <c r="M7" s="48"/>
    </row>
    <row r="8" spans="1:13" s="4" customFormat="1" ht="36">
      <c r="A8" s="21">
        <v>3</v>
      </c>
      <c r="B8" s="22" t="s">
        <v>28</v>
      </c>
      <c r="C8" s="23" t="s">
        <v>29</v>
      </c>
      <c r="D8" s="26" t="s">
        <v>30</v>
      </c>
      <c r="E8" s="22" t="s">
        <v>31</v>
      </c>
      <c r="F8" s="23" t="s">
        <v>24</v>
      </c>
      <c r="G8" s="24" t="s">
        <v>32</v>
      </c>
      <c r="H8" s="27">
        <v>120.96</v>
      </c>
      <c r="I8" s="27">
        <v>120.96</v>
      </c>
      <c r="J8" s="46"/>
      <c r="K8" s="47"/>
      <c r="L8" s="47"/>
      <c r="M8" s="48"/>
    </row>
    <row r="9" spans="1:13" s="4" customFormat="1" ht="33" customHeight="1">
      <c r="A9" s="28"/>
      <c r="B9" s="29" t="s">
        <v>33</v>
      </c>
      <c r="C9" s="29"/>
      <c r="D9" s="29"/>
      <c r="E9" s="29"/>
      <c r="F9" s="30"/>
      <c r="G9" s="31" t="s">
        <v>34</v>
      </c>
      <c r="H9" s="32">
        <f aca="true" t="shared" si="1" ref="H9:J9">SUM(H10:H26)</f>
        <v>10555.269999999999</v>
      </c>
      <c r="I9" s="32">
        <f t="shared" si="1"/>
        <v>7625.269999999999</v>
      </c>
      <c r="J9" s="32">
        <f t="shared" si="1"/>
        <v>2930</v>
      </c>
      <c r="K9" s="28"/>
      <c r="L9" s="28"/>
      <c r="M9" s="48"/>
    </row>
    <row r="10" spans="1:13" s="4" customFormat="1" ht="72">
      <c r="A10" s="16">
        <v>1</v>
      </c>
      <c r="B10" s="33" t="s">
        <v>35</v>
      </c>
      <c r="C10" s="33" t="s">
        <v>36</v>
      </c>
      <c r="D10" s="22" t="s">
        <v>22</v>
      </c>
      <c r="E10" s="22" t="s">
        <v>37</v>
      </c>
      <c r="F10" s="23" t="s">
        <v>38</v>
      </c>
      <c r="G10" s="34" t="s">
        <v>39</v>
      </c>
      <c r="H10" s="27">
        <v>3000</v>
      </c>
      <c r="I10" s="27">
        <v>3000</v>
      </c>
      <c r="J10" s="46"/>
      <c r="K10" s="49"/>
      <c r="L10" s="49"/>
      <c r="M10" s="48"/>
    </row>
    <row r="11" spans="1:13" s="4" customFormat="1" ht="72">
      <c r="A11" s="16">
        <v>2</v>
      </c>
      <c r="B11" s="33" t="s">
        <v>40</v>
      </c>
      <c r="C11" s="33" t="s">
        <v>36</v>
      </c>
      <c r="D11" s="22" t="s">
        <v>22</v>
      </c>
      <c r="E11" s="22" t="s">
        <v>41</v>
      </c>
      <c r="F11" s="23" t="s">
        <v>42</v>
      </c>
      <c r="G11" s="34" t="s">
        <v>43</v>
      </c>
      <c r="H11" s="27">
        <v>1430</v>
      </c>
      <c r="I11" s="27"/>
      <c r="J11" s="46">
        <v>1430</v>
      </c>
      <c r="K11" s="49"/>
      <c r="L11" s="49"/>
      <c r="M11" s="48"/>
    </row>
    <row r="12" spans="1:13" s="4" customFormat="1" ht="48">
      <c r="A12" s="16">
        <v>3</v>
      </c>
      <c r="B12" s="22" t="s">
        <v>44</v>
      </c>
      <c r="C12" s="23" t="s">
        <v>36</v>
      </c>
      <c r="D12" s="22" t="s">
        <v>30</v>
      </c>
      <c r="E12" s="22" t="s">
        <v>45</v>
      </c>
      <c r="F12" s="23" t="s">
        <v>46</v>
      </c>
      <c r="G12" s="24" t="s">
        <v>47</v>
      </c>
      <c r="H12" s="27">
        <v>214.4</v>
      </c>
      <c r="I12" s="27">
        <v>214.4</v>
      </c>
      <c r="J12" s="50"/>
      <c r="K12" s="49"/>
      <c r="L12" s="49"/>
      <c r="M12" s="48"/>
    </row>
    <row r="13" spans="1:13" s="4" customFormat="1" ht="36">
      <c r="A13" s="16">
        <v>4</v>
      </c>
      <c r="B13" s="22" t="s">
        <v>48</v>
      </c>
      <c r="C13" s="23" t="s">
        <v>36</v>
      </c>
      <c r="D13" s="22" t="s">
        <v>30</v>
      </c>
      <c r="E13" s="22" t="s">
        <v>49</v>
      </c>
      <c r="F13" s="23" t="s">
        <v>50</v>
      </c>
      <c r="G13" s="24" t="s">
        <v>51</v>
      </c>
      <c r="H13" s="27">
        <v>75</v>
      </c>
      <c r="I13" s="27">
        <v>75</v>
      </c>
      <c r="J13" s="46"/>
      <c r="K13" s="47"/>
      <c r="L13" s="47"/>
      <c r="M13" s="48"/>
    </row>
    <row r="14" spans="1:13" s="4" customFormat="1" ht="60">
      <c r="A14" s="16">
        <v>5</v>
      </c>
      <c r="B14" s="22" t="s">
        <v>52</v>
      </c>
      <c r="C14" s="23" t="s">
        <v>36</v>
      </c>
      <c r="D14" s="22" t="s">
        <v>30</v>
      </c>
      <c r="E14" s="22" t="s">
        <v>53</v>
      </c>
      <c r="F14" s="23" t="s">
        <v>54</v>
      </c>
      <c r="G14" s="24" t="s">
        <v>55</v>
      </c>
      <c r="H14" s="27">
        <v>150</v>
      </c>
      <c r="I14" s="27">
        <v>150</v>
      </c>
      <c r="J14" s="46"/>
      <c r="K14" s="47"/>
      <c r="L14" s="47"/>
      <c r="M14" s="48"/>
    </row>
    <row r="15" spans="1:13" s="4" customFormat="1" ht="24">
      <c r="A15" s="16">
        <v>6</v>
      </c>
      <c r="B15" s="22" t="s">
        <v>56</v>
      </c>
      <c r="C15" s="23" t="s">
        <v>36</v>
      </c>
      <c r="D15" s="22" t="s">
        <v>30</v>
      </c>
      <c r="E15" s="22" t="s">
        <v>57</v>
      </c>
      <c r="F15" s="23" t="s">
        <v>38</v>
      </c>
      <c r="G15" s="24" t="s">
        <v>58</v>
      </c>
      <c r="H15" s="27">
        <v>100</v>
      </c>
      <c r="I15" s="27">
        <v>100</v>
      </c>
      <c r="J15" s="46"/>
      <c r="K15" s="47"/>
      <c r="L15" s="47"/>
      <c r="M15" s="48"/>
    </row>
    <row r="16" spans="1:13" s="4" customFormat="1" ht="24">
      <c r="A16" s="16">
        <v>7</v>
      </c>
      <c r="B16" s="22" t="s">
        <v>59</v>
      </c>
      <c r="C16" s="23" t="s">
        <v>36</v>
      </c>
      <c r="D16" s="22" t="s">
        <v>30</v>
      </c>
      <c r="E16" s="22" t="s">
        <v>60</v>
      </c>
      <c r="F16" s="23" t="s">
        <v>61</v>
      </c>
      <c r="G16" s="24" t="s">
        <v>62</v>
      </c>
      <c r="H16" s="27">
        <v>154</v>
      </c>
      <c r="I16" s="27">
        <v>154</v>
      </c>
      <c r="J16" s="46"/>
      <c r="K16" s="47"/>
      <c r="L16" s="47"/>
      <c r="M16" s="48"/>
    </row>
    <row r="17" spans="1:13" s="4" customFormat="1" ht="84">
      <c r="A17" s="16">
        <v>8</v>
      </c>
      <c r="B17" s="22" t="s">
        <v>63</v>
      </c>
      <c r="C17" s="23" t="s">
        <v>36</v>
      </c>
      <c r="D17" s="22" t="s">
        <v>22</v>
      </c>
      <c r="E17" s="22" t="s">
        <v>64</v>
      </c>
      <c r="F17" s="23" t="s">
        <v>50</v>
      </c>
      <c r="G17" s="24" t="s">
        <v>65</v>
      </c>
      <c r="H17" s="27">
        <v>600</v>
      </c>
      <c r="I17" s="27">
        <v>600</v>
      </c>
      <c r="J17" s="46"/>
      <c r="K17" s="47"/>
      <c r="L17" s="47"/>
      <c r="M17" s="48"/>
    </row>
    <row r="18" spans="1:13" s="4" customFormat="1" ht="24">
      <c r="A18" s="16">
        <v>9</v>
      </c>
      <c r="B18" s="22" t="s">
        <v>66</v>
      </c>
      <c r="C18" s="23" t="s">
        <v>36</v>
      </c>
      <c r="D18" s="22" t="s">
        <v>22</v>
      </c>
      <c r="E18" s="22" t="s">
        <v>67</v>
      </c>
      <c r="F18" s="23" t="s">
        <v>46</v>
      </c>
      <c r="G18" s="24" t="s">
        <v>68</v>
      </c>
      <c r="H18" s="27">
        <v>350</v>
      </c>
      <c r="I18" s="27">
        <v>350</v>
      </c>
      <c r="J18" s="46"/>
      <c r="K18" s="47"/>
      <c r="L18" s="47"/>
      <c r="M18" s="48"/>
    </row>
    <row r="19" spans="1:13" s="4" customFormat="1" ht="48">
      <c r="A19" s="16">
        <v>10</v>
      </c>
      <c r="B19" s="22" t="s">
        <v>69</v>
      </c>
      <c r="C19" s="23" t="s">
        <v>36</v>
      </c>
      <c r="D19" s="22" t="s">
        <v>22</v>
      </c>
      <c r="E19" s="22" t="s">
        <v>70</v>
      </c>
      <c r="F19" s="23" t="s">
        <v>71</v>
      </c>
      <c r="G19" s="24" t="s">
        <v>72</v>
      </c>
      <c r="H19" s="27">
        <v>525.56</v>
      </c>
      <c r="I19" s="27">
        <v>525.56</v>
      </c>
      <c r="J19" s="46"/>
      <c r="K19" s="47"/>
      <c r="L19" s="47"/>
      <c r="M19" s="48"/>
    </row>
    <row r="20" spans="1:13" s="4" customFormat="1" ht="24">
      <c r="A20" s="16">
        <v>11</v>
      </c>
      <c r="B20" s="22" t="s">
        <v>73</v>
      </c>
      <c r="C20" s="23" t="s">
        <v>36</v>
      </c>
      <c r="D20" s="22" t="s">
        <v>22</v>
      </c>
      <c r="E20" s="22" t="s">
        <v>74</v>
      </c>
      <c r="F20" s="23" t="s">
        <v>71</v>
      </c>
      <c r="G20" s="24" t="s">
        <v>75</v>
      </c>
      <c r="H20" s="27">
        <v>160</v>
      </c>
      <c r="I20" s="27">
        <v>160</v>
      </c>
      <c r="J20" s="46"/>
      <c r="K20" s="47"/>
      <c r="L20" s="47"/>
      <c r="M20" s="48"/>
    </row>
    <row r="21" spans="1:13" s="4" customFormat="1" ht="24">
      <c r="A21" s="16">
        <v>12</v>
      </c>
      <c r="B21" s="22" t="s">
        <v>76</v>
      </c>
      <c r="C21" s="23" t="s">
        <v>36</v>
      </c>
      <c r="D21" s="22" t="s">
        <v>22</v>
      </c>
      <c r="E21" s="22" t="s">
        <v>77</v>
      </c>
      <c r="F21" s="23" t="s">
        <v>78</v>
      </c>
      <c r="G21" s="24" t="s">
        <v>79</v>
      </c>
      <c r="H21" s="27">
        <v>1500</v>
      </c>
      <c r="I21" s="27"/>
      <c r="J21" s="46">
        <v>1500</v>
      </c>
      <c r="K21" s="47"/>
      <c r="L21" s="47"/>
      <c r="M21" s="48"/>
    </row>
    <row r="22" spans="1:13" s="4" customFormat="1" ht="36">
      <c r="A22" s="16">
        <v>13</v>
      </c>
      <c r="B22" s="22" t="s">
        <v>80</v>
      </c>
      <c r="C22" s="23" t="s">
        <v>36</v>
      </c>
      <c r="D22" s="22" t="s">
        <v>22</v>
      </c>
      <c r="E22" s="22" t="s">
        <v>81</v>
      </c>
      <c r="F22" s="23" t="s">
        <v>78</v>
      </c>
      <c r="G22" s="24" t="s">
        <v>82</v>
      </c>
      <c r="H22" s="27">
        <v>600.31</v>
      </c>
      <c r="I22" s="27">
        <v>600.31</v>
      </c>
      <c r="J22" s="46"/>
      <c r="K22" s="47"/>
      <c r="L22" s="47"/>
      <c r="M22" s="48"/>
    </row>
    <row r="23" spans="1:13" s="4" customFormat="1" ht="48">
      <c r="A23" s="16">
        <v>14</v>
      </c>
      <c r="B23" s="22" t="s">
        <v>83</v>
      </c>
      <c r="C23" s="23" t="s">
        <v>36</v>
      </c>
      <c r="D23" s="22" t="s">
        <v>22</v>
      </c>
      <c r="E23" s="22" t="s">
        <v>53</v>
      </c>
      <c r="F23" s="23" t="s">
        <v>54</v>
      </c>
      <c r="G23" s="24" t="s">
        <v>84</v>
      </c>
      <c r="H23" s="27">
        <v>400</v>
      </c>
      <c r="I23" s="27">
        <v>400</v>
      </c>
      <c r="J23" s="46"/>
      <c r="K23" s="47"/>
      <c r="L23" s="47"/>
      <c r="M23" s="48"/>
    </row>
    <row r="24" spans="1:13" s="4" customFormat="1" ht="24">
      <c r="A24" s="16">
        <v>15</v>
      </c>
      <c r="B24" s="22" t="s">
        <v>85</v>
      </c>
      <c r="C24" s="23" t="s">
        <v>36</v>
      </c>
      <c r="D24" s="22" t="s">
        <v>22</v>
      </c>
      <c r="E24" s="22" t="s">
        <v>57</v>
      </c>
      <c r="F24" s="23" t="s">
        <v>38</v>
      </c>
      <c r="G24" s="24" t="s">
        <v>86</v>
      </c>
      <c r="H24" s="27">
        <v>300</v>
      </c>
      <c r="I24" s="27">
        <v>300</v>
      </c>
      <c r="J24" s="46"/>
      <c r="K24" s="47"/>
      <c r="L24" s="47"/>
      <c r="M24" s="48"/>
    </row>
    <row r="25" spans="1:13" s="4" customFormat="1" ht="48">
      <c r="A25" s="16">
        <v>16</v>
      </c>
      <c r="B25" s="22" t="s">
        <v>87</v>
      </c>
      <c r="C25" s="23" t="s">
        <v>36</v>
      </c>
      <c r="D25" s="22" t="s">
        <v>22</v>
      </c>
      <c r="E25" s="22" t="s">
        <v>88</v>
      </c>
      <c r="F25" s="23" t="s">
        <v>61</v>
      </c>
      <c r="G25" s="24" t="s">
        <v>89</v>
      </c>
      <c r="H25" s="27">
        <v>496</v>
      </c>
      <c r="I25" s="27">
        <v>496</v>
      </c>
      <c r="J25" s="46"/>
      <c r="K25" s="47"/>
      <c r="L25" s="47"/>
      <c r="M25" s="48"/>
    </row>
    <row r="26" spans="1:13" s="4" customFormat="1" ht="24">
      <c r="A26" s="16">
        <v>17</v>
      </c>
      <c r="B26" s="22" t="s">
        <v>90</v>
      </c>
      <c r="C26" s="23" t="s">
        <v>36</v>
      </c>
      <c r="D26" s="22" t="s">
        <v>22</v>
      </c>
      <c r="E26" s="22" t="s">
        <v>23</v>
      </c>
      <c r="F26" s="23" t="s">
        <v>91</v>
      </c>
      <c r="G26" s="24" t="s">
        <v>92</v>
      </c>
      <c r="H26" s="27">
        <v>500</v>
      </c>
      <c r="I26" s="27">
        <v>500</v>
      </c>
      <c r="J26" s="46"/>
      <c r="K26" s="47"/>
      <c r="L26" s="47"/>
      <c r="M26" s="48"/>
    </row>
    <row r="27" spans="1:13" s="4" customFormat="1" ht="30.75" customHeight="1">
      <c r="A27" s="28"/>
      <c r="B27" s="29" t="s">
        <v>93</v>
      </c>
      <c r="C27" s="29"/>
      <c r="D27" s="29"/>
      <c r="E27" s="29"/>
      <c r="F27" s="29"/>
      <c r="G27" s="19" t="s">
        <v>94</v>
      </c>
      <c r="H27" s="35">
        <f>SUM(H28:H32)</f>
        <v>549.05</v>
      </c>
      <c r="I27" s="35">
        <f>SUM(I28:I32)</f>
        <v>549.05</v>
      </c>
      <c r="J27" s="51"/>
      <c r="K27" s="28"/>
      <c r="L27" s="28"/>
      <c r="M27" s="48"/>
    </row>
    <row r="28" spans="1:13" s="4" customFormat="1" ht="36">
      <c r="A28" s="21">
        <v>1</v>
      </c>
      <c r="B28" s="22" t="s">
        <v>95</v>
      </c>
      <c r="C28" s="33" t="s">
        <v>96</v>
      </c>
      <c r="D28" s="26" t="s">
        <v>22</v>
      </c>
      <c r="E28" s="22" t="s">
        <v>97</v>
      </c>
      <c r="F28" s="23" t="s">
        <v>98</v>
      </c>
      <c r="G28" s="24" t="s">
        <v>99</v>
      </c>
      <c r="H28" s="27">
        <v>161</v>
      </c>
      <c r="I28" s="27">
        <v>161</v>
      </c>
      <c r="J28" s="46"/>
      <c r="K28" s="47"/>
      <c r="L28" s="47"/>
      <c r="M28" s="48"/>
    </row>
    <row r="29" spans="1:13" s="4" customFormat="1" ht="48">
      <c r="A29" s="21">
        <v>2</v>
      </c>
      <c r="B29" s="22" t="s">
        <v>100</v>
      </c>
      <c r="C29" s="23" t="s">
        <v>21</v>
      </c>
      <c r="D29" s="22" t="s">
        <v>30</v>
      </c>
      <c r="E29" s="22" t="s">
        <v>101</v>
      </c>
      <c r="F29" s="23" t="s">
        <v>98</v>
      </c>
      <c r="G29" s="24" t="s">
        <v>102</v>
      </c>
      <c r="H29" s="27">
        <v>36.1</v>
      </c>
      <c r="I29" s="27">
        <v>36.1</v>
      </c>
      <c r="J29" s="46"/>
      <c r="K29" s="47"/>
      <c r="L29" s="47"/>
      <c r="M29" s="48"/>
    </row>
    <row r="30" spans="1:13" s="4" customFormat="1" ht="24">
      <c r="A30" s="21">
        <v>3</v>
      </c>
      <c r="B30" s="22" t="s">
        <v>103</v>
      </c>
      <c r="C30" s="23" t="s">
        <v>21</v>
      </c>
      <c r="D30" s="22" t="s">
        <v>22</v>
      </c>
      <c r="E30" s="22" t="s">
        <v>104</v>
      </c>
      <c r="F30" s="23" t="s">
        <v>98</v>
      </c>
      <c r="G30" s="24" t="s">
        <v>105</v>
      </c>
      <c r="H30" s="27">
        <v>96.95</v>
      </c>
      <c r="I30" s="27">
        <v>96.95</v>
      </c>
      <c r="J30" s="46"/>
      <c r="K30" s="47"/>
      <c r="L30" s="47"/>
      <c r="M30" s="48"/>
    </row>
    <row r="31" spans="1:13" s="4" customFormat="1" ht="58.5" customHeight="1">
      <c r="A31" s="21">
        <v>4</v>
      </c>
      <c r="B31" s="22" t="s">
        <v>106</v>
      </c>
      <c r="C31" s="23" t="s">
        <v>21</v>
      </c>
      <c r="D31" s="22" t="s">
        <v>22</v>
      </c>
      <c r="E31" s="22" t="s">
        <v>107</v>
      </c>
      <c r="F31" s="23" t="s">
        <v>98</v>
      </c>
      <c r="G31" s="24" t="s">
        <v>108</v>
      </c>
      <c r="H31" s="27">
        <v>216</v>
      </c>
      <c r="I31" s="27">
        <v>216</v>
      </c>
      <c r="J31" s="46"/>
      <c r="K31" s="47"/>
      <c r="L31" s="47"/>
      <c r="M31" s="48"/>
    </row>
    <row r="32" spans="1:13" s="4" customFormat="1" ht="36">
      <c r="A32" s="21">
        <v>5</v>
      </c>
      <c r="B32" s="22" t="s">
        <v>109</v>
      </c>
      <c r="C32" s="23" t="s">
        <v>21</v>
      </c>
      <c r="D32" s="26" t="s">
        <v>22</v>
      </c>
      <c r="E32" s="22" t="s">
        <v>110</v>
      </c>
      <c r="F32" s="23" t="s">
        <v>50</v>
      </c>
      <c r="G32" s="24" t="s">
        <v>111</v>
      </c>
      <c r="H32" s="27">
        <v>39</v>
      </c>
      <c r="I32" s="27">
        <v>39</v>
      </c>
      <c r="J32" s="46"/>
      <c r="K32" s="47"/>
      <c r="L32" s="47"/>
      <c r="M32" s="48"/>
    </row>
    <row r="33" spans="1:13" s="4" customFormat="1" ht="33" customHeight="1">
      <c r="A33" s="28"/>
      <c r="B33" s="29" t="s">
        <v>112</v>
      </c>
      <c r="C33" s="29"/>
      <c r="D33" s="29"/>
      <c r="E33" s="29"/>
      <c r="F33" s="30"/>
      <c r="G33" s="31" t="s">
        <v>113</v>
      </c>
      <c r="H33" s="32">
        <f aca="true" t="shared" si="2" ref="H33:J33">SUM(H34:H49)</f>
        <v>2628.89</v>
      </c>
      <c r="I33" s="32">
        <f t="shared" si="2"/>
        <v>2078.89</v>
      </c>
      <c r="J33" s="32">
        <f t="shared" si="2"/>
        <v>550</v>
      </c>
      <c r="K33" s="28"/>
      <c r="L33" s="28"/>
      <c r="M33" s="48"/>
    </row>
    <row r="34" spans="1:13" s="4" customFormat="1" ht="36">
      <c r="A34" s="21">
        <v>1</v>
      </c>
      <c r="B34" s="33" t="s">
        <v>114</v>
      </c>
      <c r="C34" s="33" t="s">
        <v>96</v>
      </c>
      <c r="D34" s="22" t="s">
        <v>22</v>
      </c>
      <c r="E34" s="22" t="s">
        <v>115</v>
      </c>
      <c r="F34" s="23" t="s">
        <v>78</v>
      </c>
      <c r="G34" s="34" t="s">
        <v>116</v>
      </c>
      <c r="H34" s="27">
        <v>220</v>
      </c>
      <c r="I34" s="27">
        <v>220</v>
      </c>
      <c r="J34" s="46"/>
      <c r="K34" s="49"/>
      <c r="L34" s="49"/>
      <c r="M34" s="48"/>
    </row>
    <row r="35" spans="1:13" s="4" customFormat="1" ht="48">
      <c r="A35" s="21">
        <v>2</v>
      </c>
      <c r="B35" s="33" t="s">
        <v>117</v>
      </c>
      <c r="C35" s="33" t="s">
        <v>96</v>
      </c>
      <c r="D35" s="22" t="s">
        <v>22</v>
      </c>
      <c r="E35" s="22" t="s">
        <v>118</v>
      </c>
      <c r="F35" s="23" t="s">
        <v>50</v>
      </c>
      <c r="G35" s="36" t="s">
        <v>119</v>
      </c>
      <c r="H35" s="27">
        <v>550</v>
      </c>
      <c r="I35" s="27"/>
      <c r="J35" s="46">
        <v>550</v>
      </c>
      <c r="K35" s="49"/>
      <c r="L35" s="49"/>
      <c r="M35" s="48"/>
    </row>
    <row r="36" spans="1:13" s="4" customFormat="1" ht="36">
      <c r="A36" s="21">
        <v>3</v>
      </c>
      <c r="B36" s="22" t="s">
        <v>120</v>
      </c>
      <c r="C36" s="33" t="s">
        <v>96</v>
      </c>
      <c r="D36" s="22" t="s">
        <v>22</v>
      </c>
      <c r="E36" s="22" t="s">
        <v>121</v>
      </c>
      <c r="F36" s="23" t="s">
        <v>42</v>
      </c>
      <c r="G36" s="24" t="s">
        <v>122</v>
      </c>
      <c r="H36" s="27">
        <v>200</v>
      </c>
      <c r="I36" s="27">
        <v>200</v>
      </c>
      <c r="J36" s="46"/>
      <c r="K36" s="47"/>
      <c r="L36" s="47"/>
      <c r="M36" s="48"/>
    </row>
    <row r="37" spans="1:13" s="4" customFormat="1" ht="36">
      <c r="A37" s="21">
        <v>4</v>
      </c>
      <c r="B37" s="22" t="s">
        <v>123</v>
      </c>
      <c r="C37" s="33" t="s">
        <v>96</v>
      </c>
      <c r="D37" s="22" t="s">
        <v>22</v>
      </c>
      <c r="E37" s="22" t="s">
        <v>124</v>
      </c>
      <c r="F37" s="23" t="s">
        <v>61</v>
      </c>
      <c r="G37" s="24" t="s">
        <v>125</v>
      </c>
      <c r="H37" s="27">
        <v>300</v>
      </c>
      <c r="I37" s="27">
        <v>300</v>
      </c>
      <c r="J37" s="46"/>
      <c r="K37" s="47"/>
      <c r="L37" s="47"/>
      <c r="M37" s="48"/>
    </row>
    <row r="38" spans="1:13" s="4" customFormat="1" ht="60">
      <c r="A38" s="21">
        <v>5</v>
      </c>
      <c r="B38" s="22" t="s">
        <v>126</v>
      </c>
      <c r="C38" s="33" t="s">
        <v>96</v>
      </c>
      <c r="D38" s="22" t="s">
        <v>30</v>
      </c>
      <c r="E38" s="22" t="s">
        <v>49</v>
      </c>
      <c r="F38" s="23" t="s">
        <v>50</v>
      </c>
      <c r="G38" s="24" t="s">
        <v>127</v>
      </c>
      <c r="H38" s="27">
        <v>82.9</v>
      </c>
      <c r="I38" s="27">
        <v>82.9</v>
      </c>
      <c r="J38" s="46"/>
      <c r="K38" s="47"/>
      <c r="L38" s="47"/>
      <c r="M38" s="48"/>
    </row>
    <row r="39" spans="1:13" s="4" customFormat="1" ht="36">
      <c r="A39" s="21">
        <v>6</v>
      </c>
      <c r="B39" s="22" t="s">
        <v>128</v>
      </c>
      <c r="C39" s="33" t="s">
        <v>96</v>
      </c>
      <c r="D39" s="22" t="s">
        <v>30</v>
      </c>
      <c r="E39" s="22" t="s">
        <v>129</v>
      </c>
      <c r="F39" s="23" t="s">
        <v>61</v>
      </c>
      <c r="G39" s="24" t="s">
        <v>130</v>
      </c>
      <c r="H39" s="27">
        <v>113</v>
      </c>
      <c r="I39" s="27">
        <v>113</v>
      </c>
      <c r="J39" s="46"/>
      <c r="K39" s="47"/>
      <c r="L39" s="47"/>
      <c r="M39" s="48"/>
    </row>
    <row r="40" spans="1:13" s="4" customFormat="1" ht="48">
      <c r="A40" s="21">
        <v>7</v>
      </c>
      <c r="B40" s="22" t="s">
        <v>131</v>
      </c>
      <c r="C40" s="33" t="s">
        <v>96</v>
      </c>
      <c r="D40" s="22" t="s">
        <v>30</v>
      </c>
      <c r="E40" s="22" t="s">
        <v>132</v>
      </c>
      <c r="F40" s="23" t="s">
        <v>38</v>
      </c>
      <c r="G40" s="24" t="s">
        <v>133</v>
      </c>
      <c r="H40" s="27">
        <v>133.9</v>
      </c>
      <c r="I40" s="27">
        <v>133.9</v>
      </c>
      <c r="J40" s="46"/>
      <c r="K40" s="47"/>
      <c r="L40" s="47"/>
      <c r="M40" s="48"/>
    </row>
    <row r="41" spans="1:13" s="4" customFormat="1" ht="36">
      <c r="A41" s="21">
        <v>8</v>
      </c>
      <c r="B41" s="22" t="s">
        <v>134</v>
      </c>
      <c r="C41" s="33" t="s">
        <v>96</v>
      </c>
      <c r="D41" s="22" t="s">
        <v>30</v>
      </c>
      <c r="E41" s="22" t="s">
        <v>57</v>
      </c>
      <c r="F41" s="23" t="s">
        <v>38</v>
      </c>
      <c r="G41" s="24" t="s">
        <v>135</v>
      </c>
      <c r="H41" s="37">
        <v>110.44</v>
      </c>
      <c r="I41" s="37">
        <v>110.44</v>
      </c>
      <c r="J41" s="46"/>
      <c r="K41" s="47"/>
      <c r="L41" s="47"/>
      <c r="M41" s="48"/>
    </row>
    <row r="42" spans="1:13" s="4" customFormat="1" ht="36">
      <c r="A42" s="21">
        <v>9</v>
      </c>
      <c r="B42" s="22" t="s">
        <v>136</v>
      </c>
      <c r="C42" s="33" t="s">
        <v>96</v>
      </c>
      <c r="D42" s="22" t="s">
        <v>30</v>
      </c>
      <c r="E42" s="22" t="s">
        <v>137</v>
      </c>
      <c r="F42" s="23" t="s">
        <v>46</v>
      </c>
      <c r="G42" s="24" t="s">
        <v>138</v>
      </c>
      <c r="H42" s="37">
        <v>97.30000000000001</v>
      </c>
      <c r="I42" s="37">
        <v>97.30000000000001</v>
      </c>
      <c r="J42" s="46"/>
      <c r="K42" s="47"/>
      <c r="L42" s="47"/>
      <c r="M42" s="48"/>
    </row>
    <row r="43" spans="1:13" s="4" customFormat="1" ht="48">
      <c r="A43" s="21">
        <v>10</v>
      </c>
      <c r="B43" s="22" t="s">
        <v>139</v>
      </c>
      <c r="C43" s="33" t="s">
        <v>96</v>
      </c>
      <c r="D43" s="22" t="s">
        <v>30</v>
      </c>
      <c r="E43" s="22" t="s">
        <v>137</v>
      </c>
      <c r="F43" s="23" t="s">
        <v>46</v>
      </c>
      <c r="G43" s="24" t="s">
        <v>140</v>
      </c>
      <c r="H43" s="27">
        <v>103.02999999999997</v>
      </c>
      <c r="I43" s="27">
        <v>103.02999999999997</v>
      </c>
      <c r="J43" s="46"/>
      <c r="K43" s="47"/>
      <c r="L43" s="47"/>
      <c r="M43" s="48"/>
    </row>
    <row r="44" spans="1:13" s="4" customFormat="1" ht="36">
      <c r="A44" s="21">
        <v>11</v>
      </c>
      <c r="B44" s="22" t="s">
        <v>141</v>
      </c>
      <c r="C44" s="33" t="s">
        <v>96</v>
      </c>
      <c r="D44" s="22" t="s">
        <v>30</v>
      </c>
      <c r="E44" s="22" t="s">
        <v>104</v>
      </c>
      <c r="F44" s="23" t="s">
        <v>98</v>
      </c>
      <c r="G44" s="24" t="s">
        <v>142</v>
      </c>
      <c r="H44" s="37">
        <v>103.80000000000001</v>
      </c>
      <c r="I44" s="37">
        <v>103.80000000000001</v>
      </c>
      <c r="J44" s="46"/>
      <c r="K44" s="47"/>
      <c r="L44" s="47"/>
      <c r="M44" s="48"/>
    </row>
    <row r="45" spans="1:13" s="4" customFormat="1" ht="48">
      <c r="A45" s="21">
        <v>12</v>
      </c>
      <c r="B45" s="22" t="s">
        <v>143</v>
      </c>
      <c r="C45" s="33" t="s">
        <v>96</v>
      </c>
      <c r="D45" s="22" t="s">
        <v>30</v>
      </c>
      <c r="E45" s="22" t="s">
        <v>41</v>
      </c>
      <c r="F45" s="23" t="s">
        <v>42</v>
      </c>
      <c r="G45" s="24" t="s">
        <v>144</v>
      </c>
      <c r="H45" s="27">
        <v>108.17000000000002</v>
      </c>
      <c r="I45" s="27">
        <v>108.17000000000002</v>
      </c>
      <c r="J45" s="46"/>
      <c r="K45" s="47"/>
      <c r="L45" s="47"/>
      <c r="M45" s="48"/>
    </row>
    <row r="46" spans="1:13" s="4" customFormat="1" ht="36">
      <c r="A46" s="21">
        <v>13</v>
      </c>
      <c r="B46" s="22" t="s">
        <v>145</v>
      </c>
      <c r="C46" s="33" t="s">
        <v>96</v>
      </c>
      <c r="D46" s="22" t="s">
        <v>30</v>
      </c>
      <c r="E46" s="22" t="s">
        <v>77</v>
      </c>
      <c r="F46" s="23" t="s">
        <v>78</v>
      </c>
      <c r="G46" s="24" t="s">
        <v>146</v>
      </c>
      <c r="H46" s="27">
        <v>148.60000000000002</v>
      </c>
      <c r="I46" s="27">
        <v>148.60000000000002</v>
      </c>
      <c r="J46" s="46"/>
      <c r="K46" s="47"/>
      <c r="L46" s="47"/>
      <c r="M46" s="48"/>
    </row>
    <row r="47" spans="1:13" s="4" customFormat="1" ht="60">
      <c r="A47" s="21">
        <v>14</v>
      </c>
      <c r="B47" s="22" t="s">
        <v>147</v>
      </c>
      <c r="C47" s="33" t="s">
        <v>96</v>
      </c>
      <c r="D47" s="22" t="s">
        <v>30</v>
      </c>
      <c r="E47" s="22" t="s">
        <v>148</v>
      </c>
      <c r="F47" s="23" t="s">
        <v>54</v>
      </c>
      <c r="G47" s="24" t="s">
        <v>149</v>
      </c>
      <c r="H47" s="27">
        <v>152</v>
      </c>
      <c r="I47" s="27">
        <v>152</v>
      </c>
      <c r="J47" s="46"/>
      <c r="K47" s="47"/>
      <c r="L47" s="47"/>
      <c r="M47" s="48"/>
    </row>
    <row r="48" spans="1:13" s="4" customFormat="1" ht="48">
      <c r="A48" s="21">
        <v>15</v>
      </c>
      <c r="B48" s="22" t="s">
        <v>150</v>
      </c>
      <c r="C48" s="33" t="s">
        <v>96</v>
      </c>
      <c r="D48" s="26" t="s">
        <v>30</v>
      </c>
      <c r="E48" s="22" t="s">
        <v>151</v>
      </c>
      <c r="F48" s="23" t="s">
        <v>54</v>
      </c>
      <c r="G48" s="24" t="s">
        <v>152</v>
      </c>
      <c r="H48" s="27">
        <v>102.75</v>
      </c>
      <c r="I48" s="27">
        <v>102.75</v>
      </c>
      <c r="J48" s="46"/>
      <c r="K48" s="47"/>
      <c r="L48" s="47"/>
      <c r="M48" s="48"/>
    </row>
    <row r="49" spans="1:13" s="4" customFormat="1" ht="48">
      <c r="A49" s="21">
        <v>16</v>
      </c>
      <c r="B49" s="22" t="s">
        <v>153</v>
      </c>
      <c r="C49" s="33" t="s">
        <v>96</v>
      </c>
      <c r="D49" s="26" t="s">
        <v>30</v>
      </c>
      <c r="E49" s="22" t="s">
        <v>154</v>
      </c>
      <c r="F49" s="23" t="s">
        <v>71</v>
      </c>
      <c r="G49" s="24" t="s">
        <v>155</v>
      </c>
      <c r="H49" s="27">
        <v>103</v>
      </c>
      <c r="I49" s="27">
        <v>103</v>
      </c>
      <c r="J49" s="46"/>
      <c r="K49" s="47"/>
      <c r="L49" s="47"/>
      <c r="M49" s="48"/>
    </row>
    <row r="50" spans="1:13" s="4" customFormat="1" ht="12">
      <c r="A50" s="28"/>
      <c r="B50" s="29" t="s">
        <v>156</v>
      </c>
      <c r="C50" s="29"/>
      <c r="D50" s="29"/>
      <c r="E50" s="29"/>
      <c r="F50" s="29"/>
      <c r="G50" s="19" t="s">
        <v>157</v>
      </c>
      <c r="H50" s="32">
        <f>SUM(H51:H52)</f>
        <v>535</v>
      </c>
      <c r="I50" s="32">
        <f>SUM(I51:I52)</f>
        <v>535</v>
      </c>
      <c r="J50" s="52"/>
      <c r="K50" s="28"/>
      <c r="L50" s="28"/>
      <c r="M50" s="48"/>
    </row>
    <row r="51" spans="1:13" s="4" customFormat="1" ht="36">
      <c r="A51" s="21">
        <v>1</v>
      </c>
      <c r="B51" s="22" t="s">
        <v>158</v>
      </c>
      <c r="C51" s="23" t="s">
        <v>159</v>
      </c>
      <c r="D51" s="26" t="s">
        <v>30</v>
      </c>
      <c r="E51" s="22" t="s">
        <v>160</v>
      </c>
      <c r="F51" s="23" t="s">
        <v>61</v>
      </c>
      <c r="G51" s="24" t="s">
        <v>161</v>
      </c>
      <c r="H51" s="27">
        <v>188</v>
      </c>
      <c r="I51" s="27">
        <v>188</v>
      </c>
      <c r="J51" s="46"/>
      <c r="K51" s="47"/>
      <c r="L51" s="47"/>
      <c r="M51" s="48"/>
    </row>
    <row r="52" spans="1:13" s="4" customFormat="1" ht="96">
      <c r="A52" s="21">
        <v>2</v>
      </c>
      <c r="B52" s="22" t="s">
        <v>162</v>
      </c>
      <c r="C52" s="23" t="s">
        <v>159</v>
      </c>
      <c r="D52" s="26" t="s">
        <v>30</v>
      </c>
      <c r="E52" s="22" t="s">
        <v>163</v>
      </c>
      <c r="F52" s="23" t="s">
        <v>71</v>
      </c>
      <c r="G52" s="24" t="s">
        <v>164</v>
      </c>
      <c r="H52" s="27">
        <v>347</v>
      </c>
      <c r="I52" s="27">
        <v>347</v>
      </c>
      <c r="J52" s="46"/>
      <c r="K52" s="47"/>
      <c r="L52" s="47"/>
      <c r="M52" s="48"/>
    </row>
  </sheetData>
  <sheetProtection/>
  <autoFilter ref="A3:IO52"/>
  <mergeCells count="15">
    <mergeCell ref="A1:L1"/>
    <mergeCell ref="H2:L2"/>
    <mergeCell ref="B5:F5"/>
    <mergeCell ref="B9:F9"/>
    <mergeCell ref="B27:F27"/>
    <mergeCell ref="B33:F33"/>
    <mergeCell ref="B50:F50"/>
    <mergeCell ref="A2:A3"/>
    <mergeCell ref="B2:B3"/>
    <mergeCell ref="C2:C3"/>
    <mergeCell ref="D2:D3"/>
    <mergeCell ref="E2:E3"/>
    <mergeCell ref="F2:F3"/>
    <mergeCell ref="G2:G3"/>
    <mergeCell ref="M2:M3"/>
  </mergeCells>
  <dataValidations count="1">
    <dataValidation type="list" allowBlank="1" showInputMessage="1" showErrorMessage="1" prompt="产业发展,就业项目,乡村建设,易地后扶,三保障,乡村治理,管理费,其他" sqref="C8 C12 C17 C18 C19 C20 C21 C22 C25 C26 C29 C30 C31 C32 C51 C52 C6:C7 C13:C16 C23:C24">
      <formula1>"产业发展,就业项目,乡村建设,易地后扶,三保障,乡村治理,管理费,其他"</formula1>
    </dataValidation>
  </dataValidations>
  <printOptions horizontalCentered="1"/>
  <pageMargins left="0.5506944444444445" right="0.5902777777777778" top="1" bottom="0.8027777777777778" header="0" footer="0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2018-05-05T15:36:18Z</cp:lastPrinted>
  <dcterms:created xsi:type="dcterms:W3CDTF">2016-09-03T11:25:32Z</dcterms:created>
  <dcterms:modified xsi:type="dcterms:W3CDTF">2022-04-11T07:39:44Z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14</vt:lpwstr>
  </property>
  <property fmtid="{D5CDD505-2E9C-101B-9397-08002B2CF9AE}" pid="5" name="I">
    <vt:lpwstr>7BF9A0224EF349F18C9F2BCBD901AB92</vt:lpwstr>
  </property>
</Properties>
</file>